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RT_VFE_SES" sheetId="1" r:id="rId4"/>
    <sheet state="visible" name="ERT_VFE_FAB" sheetId="2" r:id="rId5"/>
    <sheet state="visible" name="ERT_VFE_LOC" sheetId="3" r:id="rId6"/>
    <sheet state="visible" name="Change Log" sheetId="4" r:id="rId7"/>
  </sheets>
  <definedNames/>
  <calcPr/>
</workbook>
</file>

<file path=xl/sharedStrings.xml><?xml version="1.0" encoding="utf-8"?>
<sst xmlns="http://schemas.openxmlformats.org/spreadsheetml/2006/main" count="115" uniqueCount="65">
  <si>
    <t>Data source</t>
  </si>
  <si>
    <t>Change date</t>
  </si>
  <si>
    <t>EUROCONTROL</t>
  </si>
  <si>
    <t>Entity</t>
  </si>
  <si>
    <t>Period Start</t>
  </si>
  <si>
    <t>Period</t>
  </si>
  <si>
    <t>Comment</t>
  </si>
  <si>
    <t>Meta data</t>
  </si>
  <si>
    <t xml:space="preserve">EUROCONTROL </t>
  </si>
  <si>
    <t xml:space="preserve"> </t>
  </si>
  <si>
    <t>Release date</t>
  </si>
  <si>
    <t>Period End</t>
  </si>
  <si>
    <t>Contact</t>
  </si>
  <si>
    <t>pru-support@eurocontrol.int</t>
  </si>
  <si>
    <t xml:space="preserve">  </t>
  </si>
  <si>
    <t>Vertical en-route flight efficiency</t>
  </si>
  <si>
    <t>Year</t>
  </si>
  <si>
    <t>Total distance (km)</t>
  </si>
  <si>
    <t>Distance flown at altitudes ≥ Requested FL - 1000 ft</t>
  </si>
  <si>
    <t>Indicator (%)</t>
  </si>
  <si>
    <t>SES AREA (RP4)</t>
  </si>
  <si>
    <t>2025</t>
  </si>
  <si>
    <t>State (FIR)</t>
  </si>
  <si>
    <t>FAB level</t>
  </si>
  <si>
    <t>Austria</t>
  </si>
  <si>
    <t>Belgium</t>
  </si>
  <si>
    <t>Baltic FAB</t>
  </si>
  <si>
    <t>2026</t>
  </si>
  <si>
    <t>BLUE MED FAB</t>
  </si>
  <si>
    <t>Bulgaria</t>
  </si>
  <si>
    <t>2027</t>
  </si>
  <si>
    <t>Croatia</t>
  </si>
  <si>
    <t>DANUBE FAB</t>
  </si>
  <si>
    <t>2028</t>
  </si>
  <si>
    <t>2029</t>
  </si>
  <si>
    <t>Cyprus</t>
  </si>
  <si>
    <t>DK-SE FAB</t>
  </si>
  <si>
    <t>Czech Republic</t>
  </si>
  <si>
    <t>Denmark</t>
  </si>
  <si>
    <t>FAB CE (SES RP2)</t>
  </si>
  <si>
    <t>Estonia</t>
  </si>
  <si>
    <t>FABEC</t>
  </si>
  <si>
    <t>Finland</t>
  </si>
  <si>
    <t>France</t>
  </si>
  <si>
    <t>NEFAB</t>
  </si>
  <si>
    <t>Germany</t>
  </si>
  <si>
    <t>SW FAB</t>
  </si>
  <si>
    <t>Greece</t>
  </si>
  <si>
    <t>Hungary</t>
  </si>
  <si>
    <t>UK-Ireland FAB</t>
  </si>
  <si>
    <t>Ireland</t>
  </si>
  <si>
    <t>Italy</t>
  </si>
  <si>
    <t>Latvia</t>
  </si>
  <si>
    <t>Lithuania</t>
  </si>
  <si>
    <t>Malta</t>
  </si>
  <si>
    <t>Netherlands</t>
  </si>
  <si>
    <t>Norway Continental</t>
  </si>
  <si>
    <t>Poland</t>
  </si>
  <si>
    <t>Portugal Continental</t>
  </si>
  <si>
    <t>Romania</t>
  </si>
  <si>
    <t>Slovakia</t>
  </si>
  <si>
    <t>Slovenia</t>
  </si>
  <si>
    <t>Spain</t>
  </si>
  <si>
    <t>Sweden</t>
  </si>
  <si>
    <t>Switzerland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</si>
</sst>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&quot; &quot;mmm&quot; &quot;yyyy"/>
    <numFmt numFmtId="165" formatCode="m/d/yyyy"/>
    <numFmt numFmtId="166" formatCode="d mmm yyyy"/>
    <numFmt numFmtId="167" formatCode="mmm yyyy"/>
    <numFmt numFmtId="168" formatCode="d mmm. yyyy"/>
    <numFmt numFmtId="169" formatCode="0.0%"/>
  </numFmts>
  <fonts count="18">
    <font>
      <sz val="10.0"/>
      <color rgb="FF000000"/>
      <name val="Arial"/>
    </font>
    <font>
      <b/>
      <sz val="9.0"/>
      <color rgb="FF396EA2"/>
      <name val="Calibri"/>
    </font>
    <font>
      <sz val="9.0"/>
      <color rgb="FFFFFFFF"/>
      <name val="Calibri"/>
    </font>
    <font>
      <sz val="9.0"/>
      <color rgb="FF396EA2"/>
      <name val="Calibri"/>
    </font>
    <font>
      <sz val="9.0"/>
      <name val="Calibri"/>
    </font>
    <font>
      <sz val="9.0"/>
      <color rgb="FF000000"/>
      <name val="Calibri"/>
    </font>
    <font>
      <b/>
      <sz val="9.0"/>
      <color rgb="FF396EA2"/>
      <name val="Arial"/>
    </font>
    <font>
      <b/>
      <sz val="10.0"/>
      <color rgb="FF396EA2"/>
      <name val="Calibri"/>
    </font>
    <font>
      <u/>
      <sz val="9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b/>
      <sz val="8.0"/>
      <color rgb="FFC00000"/>
      <name val="Calibri"/>
    </font>
    <font>
      <sz val="9.0"/>
      <color rgb="FFF3F3F3"/>
      <name val="Calibri"/>
    </font>
    <font>
      <u/>
      <sz val="9.0"/>
      <color rgb="FF396EA2"/>
      <name val="Arial"/>
    </font>
    <font>
      <b/>
      <sz val="10.0"/>
      <color rgb="FFC00000"/>
      <name val="Arial"/>
    </font>
    <font>
      <b/>
      <sz val="9.0"/>
      <color rgb="FFC00000"/>
      <name val="Arial"/>
    </font>
    <font>
      <sz val="8.0"/>
      <color rgb="FFF3F3F3"/>
      <name val="Arial"/>
    </font>
    <font>
      <sz val="9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  <fill>
      <patternFill patternType="solid">
        <fgColor rgb="FFF3F3F3"/>
        <bgColor rgb="FFF3F3F3"/>
      </patternFill>
    </fill>
  </fills>
  <borders count="13">
    <border/>
    <border>
      <left/>
      <right/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</border>
    <border>
      <left/>
      <right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/>
      <top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0" fillId="3" fontId="2" numFmtId="0" xfId="0" applyAlignment="1" applyFill="1" applyFont="1">
      <alignment shrinkToFit="0" wrapText="0"/>
    </xf>
    <xf borderId="1" fillId="4" fontId="3" numFmtId="49" xfId="0" applyAlignment="1" applyBorder="1" applyFill="1" applyFont="1" applyNumberFormat="1">
      <alignment readingOrder="0" shrinkToFit="0" wrapText="0"/>
    </xf>
    <xf borderId="0" fillId="3" fontId="2" numFmtId="0" xfId="0" applyAlignment="1" applyFill="1" applyFont="1">
      <alignment horizontal="center" shrinkToFit="0" wrapText="0"/>
    </xf>
    <xf borderId="2" fillId="4" fontId="3" numFmtId="164" xfId="0" applyAlignment="1" applyBorder="1" applyFill="1" applyFont="1" applyNumberFormat="1">
      <alignment horizontal="left"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0" fillId="4" fontId="4" numFmtId="164" xfId="0" applyAlignment="1" applyFill="1" applyFont="1" applyNumberFormat="1">
      <alignment horizontal="center" readingOrder="0" shrinkToFit="0" vertical="bottom" wrapText="0"/>
    </xf>
    <xf borderId="1" fillId="4" fontId="3" numFmtId="49" xfId="0" applyAlignment="1" applyBorder="1" applyFill="1" applyFont="1" applyNumberFormat="1">
      <alignment readingOrder="0" shrinkToFit="0" wrapText="0"/>
    </xf>
    <xf borderId="0" fillId="4" fontId="5" numFmtId="0" xfId="0" applyAlignment="1" applyFill="1" applyFont="1">
      <alignment readingOrder="0" vertical="bottom"/>
    </xf>
    <xf borderId="1" fillId="2" fontId="6" numFmtId="0" xfId="0" applyAlignment="1" applyBorder="1" applyFill="1" applyFont="1">
      <alignment readingOrder="0" shrinkToFit="0" wrapText="0"/>
    </xf>
    <xf borderId="0" fillId="4" fontId="5" numFmtId="0" xfId="0" applyAlignment="1" applyFill="1" applyFont="1">
      <alignment horizontal="center" shrinkToFit="0" vertical="bottom" wrapText="0"/>
    </xf>
    <xf borderId="1" fillId="2" fontId="7" numFmtId="0" xfId="0" applyAlignment="1" applyBorder="1" applyFill="1" applyFont="1">
      <alignment horizontal="left" shrinkToFit="0" wrapText="0"/>
    </xf>
    <xf borderId="0" fillId="4" fontId="5" numFmtId="17" xfId="0" applyAlignment="1" applyFill="1" applyFont="1" applyNumberFormat="1">
      <alignment vertical="bottom"/>
    </xf>
    <xf borderId="0" fillId="4" fontId="5" numFmtId="0" xfId="0" applyAlignment="1" applyFill="1" applyFont="1">
      <alignment horizontal="center" readingOrder="0" shrinkToFit="0" vertical="bottom" wrapText="0"/>
    </xf>
    <xf borderId="0" fillId="4" fontId="4" numFmtId="164" xfId="0" applyAlignment="1" applyFill="1" applyFont="1" applyNumberFormat="1">
      <alignment horizontal="center" readingOrder="0" vertical="bottom"/>
    </xf>
    <xf borderId="0" fillId="4" fontId="5" numFmtId="0" xfId="0" applyAlignment="1" applyFill="1" applyFont="1">
      <alignment horizontal="center" vertical="bottom"/>
    </xf>
    <xf borderId="1" fillId="4" fontId="8" numFmtId="165" xfId="0" applyAlignment="1" applyBorder="1" applyFill="1" applyFont="1" applyNumberFormat="1">
      <alignment horizontal="left" shrinkToFit="0" wrapText="0"/>
    </xf>
    <xf borderId="0" fillId="4" fontId="5" numFmtId="0" xfId="0" applyAlignment="1" applyFill="1" applyFont="1">
      <alignment vertical="bottom"/>
    </xf>
    <xf borderId="1" fillId="4" fontId="3" numFmtId="0" xfId="0" applyAlignment="1" applyBorder="1" applyFill="1" applyFont="1">
      <alignment shrinkToFit="0" wrapText="0"/>
    </xf>
    <xf borderId="0" fillId="4" fontId="4" numFmtId="164" xfId="0" applyAlignment="1" applyFill="1" applyFont="1" applyNumberFormat="1">
      <alignment horizontal="center" vertical="bottom"/>
    </xf>
    <xf borderId="3" fillId="2" fontId="1" numFmtId="0" xfId="0" applyAlignment="1" applyBorder="1" applyFill="1" applyFont="1">
      <alignment shrinkToFit="0" wrapText="0"/>
    </xf>
    <xf borderId="3" fillId="0" fontId="9" numFmtId="166" xfId="0" applyAlignment="1" applyBorder="1" applyFont="1" applyNumberFormat="1">
      <alignment horizontal="left" readingOrder="0" vertical="bottom"/>
    </xf>
    <xf borderId="0" fillId="4" fontId="5" numFmtId="167" xfId="0" applyAlignment="1" applyFill="1" applyFont="1" applyNumberFormat="1">
      <alignment horizontal="center" vertical="bottom"/>
    </xf>
    <xf borderId="4" fillId="2" fontId="1" numFmtId="0" xfId="0" applyAlignment="1" applyBorder="1" applyFill="1" applyFont="1">
      <alignment vertical="bottom"/>
    </xf>
    <xf borderId="3" fillId="2" fontId="1" numFmtId="0" xfId="0" applyAlignment="1" applyBorder="1" applyFill="1" applyFont="1">
      <alignment shrinkToFit="0" wrapText="0"/>
    </xf>
    <xf borderId="4" fillId="4" fontId="3" numFmtId="168" xfId="0" applyAlignment="1" applyBorder="1" applyFill="1" applyFont="1" applyNumberFormat="1">
      <alignment horizontal="left" readingOrder="0" vertical="bottom"/>
    </xf>
    <xf borderId="3" fillId="4" fontId="10" numFmtId="0" xfId="0" applyAlignment="1" applyBorder="1" applyFill="1" applyFont="1">
      <alignment horizontal="left" readingOrder="0" shrinkToFit="0" wrapText="0"/>
    </xf>
    <xf borderId="3" fillId="4" fontId="3" numFmtId="0" xfId="0" applyAlignment="1" applyBorder="1" applyFill="1" applyFont="1">
      <alignment shrinkToFit="0" wrapText="0"/>
    </xf>
    <xf borderId="5" fillId="4" fontId="5" numFmtId="0" xfId="0" applyAlignment="1" applyBorder="1" applyFill="1" applyFont="1">
      <alignment shrinkToFit="0" wrapText="1"/>
    </xf>
    <xf borderId="6" fillId="4" fontId="5" numFmtId="49" xfId="0" applyAlignment="1" applyBorder="1" applyFill="1" applyFont="1" applyNumberFormat="1">
      <alignment shrinkToFit="0" wrapText="1"/>
    </xf>
    <xf borderId="5" fillId="4" fontId="5" numFmtId="0" xfId="0" applyAlignment="1" applyBorder="1" applyFill="1" applyFont="1">
      <alignment readingOrder="0" shrinkToFit="0" wrapText="1"/>
    </xf>
    <xf borderId="3" fillId="4" fontId="9" numFmtId="166" xfId="0" applyAlignment="1" applyBorder="1" applyFill="1" applyFont="1" applyNumberFormat="1">
      <alignment horizontal="left" readingOrder="0" vertical="bottom"/>
    </xf>
    <xf borderId="7" fillId="4" fontId="11" numFmtId="0" xfId="0" applyAlignment="1" applyBorder="1" applyFill="1" applyFont="1">
      <alignment horizontal="left" readingOrder="0" shrinkToFit="0" vertical="center" wrapText="0"/>
    </xf>
    <xf borderId="8" fillId="4" fontId="5" numFmtId="49" xfId="0" applyAlignment="1" applyBorder="1" applyFill="1" applyFont="1" applyNumberFormat="1">
      <alignment shrinkToFit="0" vertical="center" wrapText="0"/>
    </xf>
    <xf borderId="9" fillId="4" fontId="5" numFmtId="0" xfId="0" applyAlignment="1" applyBorder="1" applyFill="1" applyFont="1">
      <alignment horizontal="center" readingOrder="0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3" fillId="2" fontId="7" numFmtId="0" xfId="0" applyAlignment="1" applyBorder="1" applyFill="1" applyFont="1">
      <alignment horizontal="left" shrinkToFit="0" wrapText="0"/>
    </xf>
    <xf borderId="8" fillId="5" fontId="12" numFmtId="0" xfId="0" applyAlignment="1" applyBorder="1" applyFill="1" applyFont="1">
      <alignment horizontal="center" shrinkToFit="0" vertical="center" wrapText="1"/>
    </xf>
    <xf borderId="3" fillId="4" fontId="13" numFmtId="0" xfId="0" applyAlignment="1" applyBorder="1" applyFill="1" applyFont="1">
      <alignment horizontal="left" readingOrder="0" shrinkToFit="0" wrapText="0"/>
    </xf>
    <xf borderId="8" fillId="5" fontId="12" numFmtId="49" xfId="0" applyAlignment="1" applyBorder="1" applyFill="1" applyFont="1" applyNumberFormat="1">
      <alignment horizontal="center" shrinkToFit="0" vertical="center" wrapText="1"/>
    </xf>
    <xf borderId="5" fillId="4" fontId="0" numFmtId="0" xfId="0" applyAlignment="1" applyBorder="1" applyFill="1" applyFont="1">
      <alignment shrinkToFit="0" wrapText="1"/>
    </xf>
    <xf borderId="8" fillId="5" fontId="12" numFmtId="0" xfId="0" applyAlignment="1" applyBorder="1" applyFill="1" applyFont="1">
      <alignment horizontal="center" readingOrder="0" shrinkToFit="0" vertical="center" wrapText="1"/>
    </xf>
    <xf borderId="6" fillId="4" fontId="0" numFmtId="0" xfId="0" applyAlignment="1" applyBorder="1" applyFill="1" applyFont="1">
      <alignment shrinkToFit="0" wrapText="1"/>
    </xf>
    <xf borderId="5" fillId="4" fontId="0" numFmtId="0" xfId="0" applyAlignment="1" applyBorder="1" applyFill="1" applyFont="1">
      <alignment readingOrder="0" shrinkToFit="0" wrapText="1"/>
    </xf>
    <xf borderId="0" fillId="0" fontId="5" numFmtId="0" xfId="0" applyAlignment="1" applyFont="1">
      <alignment readingOrder="0" shrinkToFit="0" wrapText="1"/>
    </xf>
    <xf borderId="1" fillId="4" fontId="0" numFmtId="0" xfId="0" applyAlignment="1" applyBorder="1" applyFill="1" applyFont="1">
      <alignment shrinkToFit="0" wrapText="1"/>
    </xf>
    <xf borderId="5" fillId="4" fontId="14" numFmtId="0" xfId="0" applyAlignment="1" applyBorder="1" applyFill="1" applyFont="1">
      <alignment horizontal="center" readingOrder="0" shrinkToFit="0" wrapText="1"/>
    </xf>
    <xf borderId="5" fillId="4" fontId="15" numFmtId="0" xfId="0" applyAlignment="1" applyBorder="1" applyFill="1" applyFont="1">
      <alignment readingOrder="0" shrinkToFit="0" wrapText="0"/>
    </xf>
    <xf borderId="11" fillId="4" fontId="0" numFmtId="0" xfId="0" applyAlignment="1" applyBorder="1" applyFill="1" applyFont="1">
      <alignment shrinkToFit="0" wrapText="1"/>
    </xf>
    <xf borderId="8" fillId="5" fontId="16" numFmtId="0" xfId="0" applyAlignment="1" applyBorder="1" applyFill="1" applyFont="1">
      <alignment horizontal="center" readingOrder="0" shrinkToFit="0" vertical="center" wrapText="1"/>
    </xf>
    <xf borderId="0" fillId="0" fontId="5" numFmtId="49" xfId="0" applyAlignment="1" applyFont="1" applyNumberFormat="1">
      <alignment horizontal="center" readingOrder="0" shrinkToFit="0" wrapText="1"/>
    </xf>
    <xf borderId="12" fillId="4" fontId="5" numFmtId="0" xfId="0" applyAlignment="1" applyBorder="1" applyFill="1" applyFont="1">
      <alignment readingOrder="0" shrinkToFit="0" vertical="center" wrapText="0"/>
    </xf>
    <xf borderId="8" fillId="6" fontId="5" numFmtId="0" xfId="0" applyAlignment="1" applyBorder="1" applyFill="1" applyFont="1">
      <alignment readingOrder="0" shrinkToFit="0" vertical="center" wrapText="0"/>
    </xf>
    <xf borderId="0" fillId="4" fontId="5" numFmtId="0" xfId="0" applyAlignment="1" applyFill="1" applyFont="1">
      <alignment readingOrder="0" shrinkToFit="0" vertical="center" wrapText="0"/>
    </xf>
    <xf borderId="8" fillId="6" fontId="17" numFmtId="3" xfId="0" applyAlignment="1" applyBorder="1" applyFill="1" applyFont="1" applyNumberFormat="1">
      <alignment horizontal="center" readingOrder="0" shrinkToFit="0" vertical="center" wrapText="0"/>
    </xf>
    <xf borderId="0" fillId="0" fontId="5" numFmtId="3" xfId="0" applyAlignment="1" applyFont="1" applyNumberFormat="1">
      <alignment readingOrder="0" shrinkToFit="0" wrapText="1"/>
    </xf>
    <xf borderId="8" fillId="4" fontId="17" numFmtId="169" xfId="0" applyAlignment="1" applyBorder="1" applyFill="1" applyFont="1" applyNumberFormat="1">
      <alignment horizontal="right" readingOrder="0" shrinkToFit="0" vertical="center" wrapText="0"/>
    </xf>
    <xf borderId="8" fillId="6" fontId="5" numFmtId="169" xfId="0" applyAlignment="1" applyBorder="1" applyFill="1" applyFont="1" applyNumberFormat="1">
      <alignment horizontal="center" readingOrder="0" shrinkToFit="0" vertical="center" wrapText="0"/>
    </xf>
    <xf borderId="0" fillId="0" fontId="5" numFmtId="169" xfId="0" applyAlignment="1" applyFont="1" applyNumberFormat="1">
      <alignment readingOrder="0" shrinkToFit="0" wrapText="1"/>
    </xf>
    <xf borderId="8" fillId="4" fontId="5" numFmtId="0" xfId="0" applyAlignment="1" applyBorder="1" applyFill="1" applyFont="1">
      <alignment readingOrder="0" shrinkToFit="0" vertical="center" wrapText="0"/>
    </xf>
    <xf borderId="0" fillId="0" fontId="5" numFmtId="10" xfId="0" applyAlignment="1" applyFont="1" applyNumberFormat="1">
      <alignment readingOrder="0" shrinkToFit="0" wrapText="1"/>
    </xf>
    <xf borderId="0" fillId="4" fontId="5" numFmtId="10" xfId="0" applyAlignment="1" applyFill="1" applyFont="1" applyNumberFormat="1">
      <alignment horizontal="center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1.5"/>
    <col customWidth="1" min="2" max="2" width="15.13"/>
    <col customWidth="1" min="3" max="3" width="9.13"/>
    <col customWidth="1" min="4" max="4" width="15.25"/>
    <col customWidth="1" min="5" max="5" width="11.5"/>
    <col customWidth="1" min="6" max="6" width="11.13"/>
    <col customWidth="1" min="7" max="7" width="10.5"/>
  </cols>
  <sheetData>
    <row r="1" ht="12.0" customHeight="1">
      <c r="A1" s="1" t="s">
        <v>0</v>
      </c>
      <c r="B1" s="3" t="s">
        <v>2</v>
      </c>
      <c r="C1" s="1" t="s">
        <v>4</v>
      </c>
      <c r="D1" s="5">
        <v>45658.0</v>
      </c>
      <c r="E1" s="1" t="s">
        <v>7</v>
      </c>
      <c r="F1" s="17" t="str">
        <f>HYPERLINK("https://www.eurocontrol.int/prudata/dashboard/metadata/vertical-ert-flight-efficiency/","Avg. vertical en-route flight efficiency")</f>
        <v>Avg. vertical en-route flight efficiency</v>
      </c>
      <c r="G1" s="19"/>
    </row>
    <row r="2" ht="12.0" customHeight="1">
      <c r="A2" s="21" t="s">
        <v>10</v>
      </c>
      <c r="B2" s="22">
        <v>46282.0</v>
      </c>
      <c r="C2" s="24" t="s">
        <v>11</v>
      </c>
      <c r="D2" s="26">
        <v>46265.0</v>
      </c>
      <c r="E2" s="21" t="s">
        <v>12</v>
      </c>
      <c r="F2" s="27" t="s">
        <v>13</v>
      </c>
      <c r="G2" s="28"/>
    </row>
    <row r="3" ht="12.0" customHeight="1">
      <c r="A3" s="29"/>
      <c r="B3" s="30"/>
      <c r="C3" s="31" t="s">
        <v>9</v>
      </c>
      <c r="D3" s="31" t="s">
        <v>9</v>
      </c>
      <c r="E3" s="31" t="s">
        <v>14</v>
      </c>
      <c r="F3" s="31" t="s">
        <v>9</v>
      </c>
      <c r="G3" s="31" t="s">
        <v>14</v>
      </c>
    </row>
    <row r="4" ht="13.5" customHeight="1">
      <c r="A4" s="33" t="s">
        <v>15</v>
      </c>
      <c r="B4" s="34"/>
      <c r="C4" s="35"/>
      <c r="D4" s="36"/>
      <c r="E4" s="36"/>
      <c r="F4" s="31" t="s">
        <v>9</v>
      </c>
      <c r="G4" s="31" t="s">
        <v>14</v>
      </c>
    </row>
    <row r="5" ht="38.25" customHeight="1">
      <c r="A5" s="38" t="s">
        <v>3</v>
      </c>
      <c r="B5" s="40" t="s">
        <v>16</v>
      </c>
      <c r="C5" s="42" t="s">
        <v>17</v>
      </c>
      <c r="D5" s="42" t="s">
        <v>18</v>
      </c>
      <c r="E5" s="42" t="s">
        <v>19</v>
      </c>
      <c r="F5" s="31" t="s">
        <v>9</v>
      </c>
      <c r="G5" s="31" t="s">
        <v>9</v>
      </c>
    </row>
    <row r="6" ht="12.75" customHeight="1">
      <c r="A6" s="45" t="s">
        <v>20</v>
      </c>
      <c r="B6" s="51" t="s">
        <v>21</v>
      </c>
      <c r="C6" s="56">
        <v>5.112685538E9</v>
      </c>
      <c r="D6" s="56">
        <v>3.903457644E9</v>
      </c>
      <c r="E6" s="59">
        <f t="shared" ref="E6:E7" si="1">D6/C6</f>
        <v>0.7634847899</v>
      </c>
      <c r="F6" s="31" t="s">
        <v>9</v>
      </c>
      <c r="G6" s="31" t="s">
        <v>14</v>
      </c>
    </row>
    <row r="7" ht="12.75" customHeight="1">
      <c r="A7" s="45" t="s">
        <v>20</v>
      </c>
      <c r="B7" s="51" t="s">
        <v>27</v>
      </c>
      <c r="C7" s="56">
        <v>5.260347312E9</v>
      </c>
      <c r="D7" s="56">
        <v>4.035868726E9</v>
      </c>
      <c r="E7" s="59">
        <f t="shared" si="1"/>
        <v>0.7672247642</v>
      </c>
      <c r="F7" s="31" t="s">
        <v>9</v>
      </c>
      <c r="G7" s="31" t="s">
        <v>14</v>
      </c>
    </row>
    <row r="8" ht="12.75" customHeight="1">
      <c r="A8" s="45" t="s">
        <v>20</v>
      </c>
      <c r="B8" s="51" t="s">
        <v>30</v>
      </c>
      <c r="C8" s="56"/>
      <c r="D8" s="56"/>
      <c r="E8" s="61"/>
      <c r="F8" s="31" t="s">
        <v>9</v>
      </c>
      <c r="G8" s="31" t="s">
        <v>14</v>
      </c>
    </row>
    <row r="9" ht="12.75" customHeight="1">
      <c r="A9" s="45" t="s">
        <v>20</v>
      </c>
      <c r="B9" s="51" t="s">
        <v>33</v>
      </c>
      <c r="C9" s="56"/>
      <c r="D9" s="56"/>
      <c r="E9" s="61"/>
      <c r="F9" s="31" t="s">
        <v>9</v>
      </c>
      <c r="G9" s="31" t="s">
        <v>14</v>
      </c>
    </row>
    <row r="10" ht="12.75" customHeight="1">
      <c r="A10" s="45" t="s">
        <v>20</v>
      </c>
      <c r="B10" s="51" t="s">
        <v>34</v>
      </c>
      <c r="C10" s="56"/>
      <c r="D10" s="56"/>
      <c r="E10" s="61"/>
      <c r="F10" s="31" t="s">
        <v>9</v>
      </c>
      <c r="G10" s="31" t="s">
        <v>14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20.5"/>
    <col customWidth="1" min="2" max="2" width="12.75"/>
    <col customWidth="1" min="3" max="3" width="15.5"/>
    <col customWidth="1" min="4" max="4" width="10.25"/>
    <col customWidth="1" min="5" max="5" width="10.75"/>
    <col customWidth="1" min="6" max="6" width="9.75"/>
  </cols>
  <sheetData>
    <row r="1" ht="12.75" customHeight="1">
      <c r="A1" s="6" t="s">
        <v>0</v>
      </c>
      <c r="B1" s="8" t="s">
        <v>8</v>
      </c>
      <c r="C1" s="10" t="s">
        <v>9</v>
      </c>
      <c r="D1" s="5">
        <v>46023.0</v>
      </c>
      <c r="E1" s="12" t="s">
        <v>7</v>
      </c>
      <c r="F1" s="17" t="str">
        <f>HYPERLINK("https://www.eurocontrol.int/prudata/dashboard/metadata/vertical-ert-flight-efficiency/","Avg. vertical en-route flight efficiency")</f>
        <v>Avg. vertical en-route flight efficiency</v>
      </c>
    </row>
    <row r="2" ht="12.75" customHeight="1">
      <c r="A2" s="25" t="s">
        <v>10</v>
      </c>
      <c r="B2" s="32">
        <f>ERT_VFE_SES!B2</f>
        <v>46282</v>
      </c>
      <c r="C2" s="24" t="s">
        <v>11</v>
      </c>
      <c r="D2" s="26">
        <f>ERT_VFE_SES!D2</f>
        <v>46265</v>
      </c>
      <c r="E2" s="37" t="s">
        <v>12</v>
      </c>
      <c r="F2" s="39" t="s">
        <v>13</v>
      </c>
    </row>
    <row r="3" ht="12.75" customHeight="1">
      <c r="A3" s="41"/>
      <c r="B3" s="43"/>
      <c r="C3" s="41"/>
      <c r="D3" s="41"/>
      <c r="E3" s="41"/>
      <c r="F3" s="46"/>
    </row>
    <row r="4" ht="13.5" customHeight="1">
      <c r="A4" s="48" t="s">
        <v>9</v>
      </c>
      <c r="B4" s="47" t="s">
        <v>9</v>
      </c>
      <c r="C4" s="41"/>
      <c r="D4" s="41"/>
      <c r="E4" s="41"/>
      <c r="F4" s="46"/>
    </row>
    <row r="5" ht="25.5" customHeight="1">
      <c r="A5" s="50" t="s">
        <v>23</v>
      </c>
      <c r="B5" s="42" t="s">
        <v>17</v>
      </c>
      <c r="C5" s="42" t="s">
        <v>18</v>
      </c>
      <c r="D5" s="42" t="s">
        <v>19</v>
      </c>
      <c r="E5" s="41"/>
      <c r="F5" s="46"/>
    </row>
    <row r="6" ht="12.75" customHeight="1">
      <c r="A6" s="53" t="s">
        <v>20</v>
      </c>
      <c r="B6" s="55">
        <v>5.260347312E9</v>
      </c>
      <c r="C6" s="55">
        <v>4.035868726E9</v>
      </c>
      <c r="D6" s="58">
        <f t="shared" ref="D6:D15" si="1">C6/B6</f>
        <v>0.7672247642</v>
      </c>
      <c r="E6" s="41"/>
      <c r="F6" s="46"/>
    </row>
    <row r="7" ht="12.75" customHeight="1">
      <c r="A7" s="53" t="s">
        <v>26</v>
      </c>
      <c r="B7" s="55">
        <v>1.66915764E8</v>
      </c>
      <c r="C7" s="55">
        <v>1.27240303E8</v>
      </c>
      <c r="D7" s="58">
        <f t="shared" si="1"/>
        <v>0.7623024929</v>
      </c>
      <c r="E7" s="41"/>
      <c r="F7" s="46"/>
    </row>
    <row r="8" ht="12.75" customHeight="1">
      <c r="A8" s="53" t="s">
        <v>28</v>
      </c>
      <c r="B8" s="55">
        <v>9.98460133E8</v>
      </c>
      <c r="C8" s="55">
        <v>7.27744252E8</v>
      </c>
      <c r="D8" s="58">
        <f t="shared" si="1"/>
        <v>0.7288666096</v>
      </c>
      <c r="E8" s="41"/>
      <c r="F8" s="46"/>
    </row>
    <row r="9" ht="12.75" customHeight="1">
      <c r="A9" s="53" t="s">
        <v>32</v>
      </c>
      <c r="B9" s="55">
        <v>3.9652246E8</v>
      </c>
      <c r="C9" s="55">
        <v>3.09004065E8</v>
      </c>
      <c r="D9" s="58">
        <f t="shared" si="1"/>
        <v>0.7792851507</v>
      </c>
      <c r="E9" s="41"/>
      <c r="F9" s="46"/>
    </row>
    <row r="10" ht="12.75" customHeight="1">
      <c r="A10" s="53" t="s">
        <v>36</v>
      </c>
      <c r="B10" s="55">
        <v>1.60434652E8</v>
      </c>
      <c r="C10" s="55">
        <v>1.25793778E8</v>
      </c>
      <c r="D10" s="58">
        <f t="shared" si="1"/>
        <v>0.7840810974</v>
      </c>
      <c r="E10" s="41"/>
      <c r="F10" s="46"/>
    </row>
    <row r="11" ht="12.75" customHeight="1">
      <c r="A11" s="53" t="s">
        <v>39</v>
      </c>
      <c r="B11" s="55">
        <v>6.29669699E8</v>
      </c>
      <c r="C11" s="55">
        <v>4.87131914E8</v>
      </c>
      <c r="D11" s="58">
        <f t="shared" si="1"/>
        <v>0.7736308652</v>
      </c>
      <c r="E11" s="41"/>
      <c r="F11" s="46"/>
    </row>
    <row r="12" ht="12.75" customHeight="1">
      <c r="A12" s="53" t="s">
        <v>41</v>
      </c>
      <c r="B12" s="55">
        <v>1.838452514E9</v>
      </c>
      <c r="C12" s="55">
        <v>1.446850957E9</v>
      </c>
      <c r="D12" s="58">
        <f t="shared" si="1"/>
        <v>0.7869939234</v>
      </c>
      <c r="E12" s="41"/>
      <c r="F12" s="46"/>
    </row>
    <row r="13" ht="12.75" customHeight="1">
      <c r="A13" s="53" t="s">
        <v>44</v>
      </c>
      <c r="B13" s="55">
        <v>1.44251198E8</v>
      </c>
      <c r="C13" s="55">
        <v>1.12237556E8</v>
      </c>
      <c r="D13" s="58">
        <f t="shared" si="1"/>
        <v>0.7780701828</v>
      </c>
      <c r="E13" s="41"/>
      <c r="F13" s="46"/>
    </row>
    <row r="14" ht="12.75" customHeight="1">
      <c r="A14" s="53" t="s">
        <v>46</v>
      </c>
      <c r="B14" s="55">
        <v>8.37748075E8</v>
      </c>
      <c r="C14" s="55">
        <v>6.29138403E8</v>
      </c>
      <c r="D14" s="58">
        <f t="shared" si="1"/>
        <v>0.7509875842</v>
      </c>
      <c r="E14" s="41"/>
      <c r="F14" s="46"/>
    </row>
    <row r="15" ht="12.75" customHeight="1">
      <c r="A15" s="53" t="s">
        <v>49</v>
      </c>
      <c r="B15" s="55">
        <v>4.29348891E8</v>
      </c>
      <c r="C15" s="55">
        <v>3.41522539E8</v>
      </c>
      <c r="D15" s="58">
        <f t="shared" si="1"/>
        <v>0.795442928</v>
      </c>
      <c r="E15" s="41"/>
      <c r="F15" s="4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7.5"/>
    <col customWidth="1" min="2" max="2" width="12.75"/>
    <col customWidth="1" min="3" max="3" width="17.88"/>
    <col customWidth="1" min="4" max="4" width="10.25"/>
    <col customWidth="1" min="5" max="5" width="10.75"/>
    <col customWidth="1" min="6" max="6" width="9.63"/>
  </cols>
  <sheetData>
    <row r="1" ht="12.75" customHeight="1">
      <c r="A1" s="6" t="s">
        <v>0</v>
      </c>
      <c r="B1" s="8" t="s">
        <v>8</v>
      </c>
      <c r="C1" s="10" t="s">
        <v>9</v>
      </c>
      <c r="D1" s="5">
        <v>46023.0</v>
      </c>
      <c r="E1" s="12" t="s">
        <v>7</v>
      </c>
      <c r="F1" s="17" t="str">
        <f>HYPERLINK("https://www.eurocontrol.int/prudata/dashboard/metadata/vertical-ert-flight-efficiency/","Avg. vertical en-route flight efficiency")</f>
        <v>Avg. vertical en-route flight efficiency</v>
      </c>
    </row>
    <row r="2" ht="12.75" customHeight="1">
      <c r="A2" s="25" t="s">
        <v>10</v>
      </c>
      <c r="B2" s="32">
        <f>ERT_VFE_SES!B2</f>
        <v>46282</v>
      </c>
      <c r="C2" s="24" t="s">
        <v>11</v>
      </c>
      <c r="D2" s="26">
        <f>ERT_VFE_SES!D2</f>
        <v>46265</v>
      </c>
      <c r="E2" s="37" t="s">
        <v>12</v>
      </c>
      <c r="F2" s="39" t="s">
        <v>13</v>
      </c>
    </row>
    <row r="3" ht="12.75" customHeight="1">
      <c r="A3" s="41"/>
      <c r="B3" s="43"/>
      <c r="C3" s="41"/>
      <c r="D3" s="41"/>
      <c r="E3" s="44" t="s">
        <v>14</v>
      </c>
      <c r="F3" s="44" t="s">
        <v>9</v>
      </c>
    </row>
    <row r="4" ht="13.5" customHeight="1">
      <c r="A4" s="47" t="s">
        <v>9</v>
      </c>
      <c r="B4" s="47" t="s">
        <v>9</v>
      </c>
      <c r="C4" s="41"/>
      <c r="D4" s="41"/>
      <c r="E4" s="41"/>
      <c r="F4" s="49"/>
    </row>
    <row r="5" ht="25.5" customHeight="1">
      <c r="A5" s="50" t="s">
        <v>22</v>
      </c>
      <c r="B5" s="42" t="s">
        <v>17</v>
      </c>
      <c r="C5" s="42" t="s">
        <v>18</v>
      </c>
      <c r="D5" s="42" t="s">
        <v>19</v>
      </c>
      <c r="E5" s="49"/>
      <c r="F5" s="49"/>
    </row>
    <row r="6" ht="12.75" customHeight="1">
      <c r="A6" s="52" t="s">
        <v>24</v>
      </c>
      <c r="B6" s="54">
        <v>1.61979021E8</v>
      </c>
      <c r="C6" s="54">
        <v>1.25374365E8</v>
      </c>
      <c r="D6" s="57">
        <f t="shared" ref="D6:D33" si="1">C6/B6</f>
        <v>0.7740160684</v>
      </c>
      <c r="E6" s="49"/>
      <c r="F6" s="49"/>
    </row>
    <row r="7" ht="12.75" customHeight="1">
      <c r="A7" s="60" t="s">
        <v>25</v>
      </c>
      <c r="B7" s="54">
        <v>7.6651667E7</v>
      </c>
      <c r="C7" s="54">
        <v>5.8749761E7</v>
      </c>
      <c r="D7" s="57">
        <f t="shared" si="1"/>
        <v>0.7664511849</v>
      </c>
      <c r="E7" s="49"/>
      <c r="F7" s="49"/>
    </row>
    <row r="8" ht="12.75" customHeight="1">
      <c r="A8" s="60" t="s">
        <v>29</v>
      </c>
      <c r="B8" s="54">
        <v>1.68119235E8</v>
      </c>
      <c r="C8" s="54">
        <v>1.29562351E8</v>
      </c>
      <c r="D8" s="57">
        <f t="shared" si="1"/>
        <v>0.7706575098</v>
      </c>
      <c r="E8" s="49"/>
      <c r="F8" s="49"/>
    </row>
    <row r="9" ht="12.75" customHeight="1">
      <c r="A9" s="60" t="s">
        <v>31</v>
      </c>
      <c r="B9" s="54">
        <v>1.49550221E8</v>
      </c>
      <c r="C9" s="54">
        <v>1.12950761E8</v>
      </c>
      <c r="D9" s="57">
        <f t="shared" si="1"/>
        <v>0.7552697699</v>
      </c>
      <c r="E9" s="49"/>
      <c r="F9" s="49"/>
    </row>
    <row r="10" ht="12.75" customHeight="1">
      <c r="A10" s="60" t="s">
        <v>35</v>
      </c>
      <c r="B10" s="54">
        <v>7.9196784E7</v>
      </c>
      <c r="C10" s="54">
        <v>5.3625321E7</v>
      </c>
      <c r="D10" s="57">
        <f t="shared" si="1"/>
        <v>0.6771148813</v>
      </c>
      <c r="E10" s="49"/>
      <c r="F10" s="49"/>
    </row>
    <row r="11" ht="12.75" customHeight="1">
      <c r="A11" s="60" t="s">
        <v>37</v>
      </c>
      <c r="B11" s="54">
        <v>9.0519873E7</v>
      </c>
      <c r="C11" s="54">
        <v>7.1303318E7</v>
      </c>
      <c r="D11" s="57">
        <f t="shared" si="1"/>
        <v>0.7877089929</v>
      </c>
      <c r="E11" s="49"/>
      <c r="F11" s="49"/>
    </row>
    <row r="12" ht="12.75" customHeight="1">
      <c r="A12" s="60" t="s">
        <v>38</v>
      </c>
      <c r="B12" s="54">
        <v>5.5790887E7</v>
      </c>
      <c r="C12" s="54">
        <v>4.3872234E7</v>
      </c>
      <c r="D12" s="57">
        <f t="shared" si="1"/>
        <v>0.7863691789</v>
      </c>
      <c r="E12" s="49"/>
      <c r="F12" s="49"/>
    </row>
    <row r="13" ht="12.75" customHeight="1">
      <c r="A13" s="60" t="s">
        <v>40</v>
      </c>
      <c r="B13" s="54">
        <v>2.0046164E7</v>
      </c>
      <c r="C13" s="54">
        <v>1.5890739E7</v>
      </c>
      <c r="D13" s="57">
        <f t="shared" si="1"/>
        <v>0.7927072232</v>
      </c>
      <c r="E13" s="49"/>
      <c r="F13" s="49"/>
    </row>
    <row r="14" ht="12.75" customHeight="1">
      <c r="A14" s="60" t="s">
        <v>42</v>
      </c>
      <c r="B14" s="54">
        <v>1.9580246E7</v>
      </c>
      <c r="C14" s="54">
        <v>1.3698519E7</v>
      </c>
      <c r="D14" s="57">
        <f t="shared" si="1"/>
        <v>0.6996091367</v>
      </c>
      <c r="E14" s="49"/>
      <c r="F14" s="49"/>
    </row>
    <row r="15" ht="12.75" customHeight="1">
      <c r="A15" s="60" t="s">
        <v>43</v>
      </c>
      <c r="B15" s="54">
        <v>1.073645346E9</v>
      </c>
      <c r="C15" s="54">
        <v>8.52261207E8</v>
      </c>
      <c r="D15" s="57">
        <f t="shared" si="1"/>
        <v>0.7938014263</v>
      </c>
      <c r="E15" s="49"/>
      <c r="F15" s="49"/>
    </row>
    <row r="16" ht="12.75" customHeight="1">
      <c r="A16" s="60" t="s">
        <v>45</v>
      </c>
      <c r="B16" s="54">
        <v>5.29590282E8</v>
      </c>
      <c r="C16" s="54">
        <v>4.12336266E8</v>
      </c>
      <c r="D16" s="57">
        <f t="shared" si="1"/>
        <v>0.7785948497</v>
      </c>
      <c r="E16" s="49"/>
      <c r="F16" s="49"/>
    </row>
    <row r="17" ht="12.75" customHeight="1">
      <c r="A17" s="60" t="s">
        <v>47</v>
      </c>
      <c r="B17" s="54">
        <v>3.63439544E8</v>
      </c>
      <c r="C17" s="54">
        <v>2.65381768E8</v>
      </c>
      <c r="D17" s="57">
        <f t="shared" si="1"/>
        <v>0.730195083</v>
      </c>
      <c r="E17" s="49"/>
      <c r="F17" s="49"/>
    </row>
    <row r="18" ht="12.75" customHeight="1">
      <c r="A18" s="60" t="s">
        <v>48</v>
      </c>
      <c r="B18" s="54">
        <v>1.43980203E8</v>
      </c>
      <c r="C18" s="54">
        <v>1.1248499E8</v>
      </c>
      <c r="D18" s="57">
        <f t="shared" si="1"/>
        <v>0.7812531699</v>
      </c>
      <c r="E18" s="49"/>
      <c r="F18" s="49"/>
    </row>
    <row r="19" ht="12.75" customHeight="1">
      <c r="A19" s="60" t="s">
        <v>50</v>
      </c>
      <c r="B19" s="54">
        <v>8.7891391E7</v>
      </c>
      <c r="C19" s="54">
        <v>7.072362E7</v>
      </c>
      <c r="D19" s="57">
        <f t="shared" si="1"/>
        <v>0.804670619</v>
      </c>
      <c r="E19" s="49"/>
      <c r="F19" s="49"/>
    </row>
    <row r="20" ht="12.75" customHeight="1">
      <c r="A20" s="60" t="s">
        <v>51</v>
      </c>
      <c r="B20" s="54">
        <v>5.17980876E8</v>
      </c>
      <c r="C20" s="54">
        <v>3.79770398E8</v>
      </c>
      <c r="D20" s="57">
        <f t="shared" si="1"/>
        <v>0.7331745545</v>
      </c>
      <c r="E20" s="49"/>
      <c r="F20" s="49"/>
    </row>
    <row r="21" ht="12.75" customHeight="1">
      <c r="A21" s="60" t="s">
        <v>52</v>
      </c>
      <c r="B21" s="54">
        <v>2.2520699E7</v>
      </c>
      <c r="C21" s="54">
        <v>1.7685584E7</v>
      </c>
      <c r="D21" s="57">
        <f t="shared" si="1"/>
        <v>0.7853035112</v>
      </c>
      <c r="E21" s="49"/>
      <c r="F21" s="49"/>
    </row>
    <row r="22" ht="12.75" customHeight="1">
      <c r="A22" s="60" t="s">
        <v>53</v>
      </c>
      <c r="B22" s="54">
        <v>1.753615E7</v>
      </c>
      <c r="C22" s="54">
        <v>1.2937055E7</v>
      </c>
      <c r="D22" s="57">
        <f t="shared" si="1"/>
        <v>0.7377363332</v>
      </c>
      <c r="E22" s="49"/>
      <c r="F22" s="49"/>
    </row>
    <row r="23" ht="12.75" customHeight="1">
      <c r="A23" s="60" t="s">
        <v>54</v>
      </c>
      <c r="B23" s="54">
        <v>3.7844114E7</v>
      </c>
      <c r="C23" s="54">
        <v>2.8968844E7</v>
      </c>
      <c r="D23" s="57">
        <f t="shared" si="1"/>
        <v>0.765478193</v>
      </c>
      <c r="E23" s="49"/>
      <c r="F23" s="49"/>
    </row>
    <row r="24" ht="12.75" customHeight="1">
      <c r="A24" s="60" t="s">
        <v>55</v>
      </c>
      <c r="B24" s="54">
        <v>8.6754196E7</v>
      </c>
      <c r="C24" s="54">
        <v>6.8737479E7</v>
      </c>
      <c r="D24" s="57">
        <f t="shared" si="1"/>
        <v>0.7923245465</v>
      </c>
      <c r="E24" s="49"/>
      <c r="F24" s="49"/>
    </row>
    <row r="25" ht="12.75" customHeight="1">
      <c r="A25" s="60" t="s">
        <v>56</v>
      </c>
      <c r="B25" s="54">
        <v>8.2103981E7</v>
      </c>
      <c r="C25" s="54">
        <v>6.4962621E7</v>
      </c>
      <c r="D25" s="57">
        <f t="shared" si="1"/>
        <v>0.7912237654</v>
      </c>
      <c r="E25" s="49"/>
      <c r="F25" s="49"/>
    </row>
    <row r="26" ht="12.75" customHeight="1">
      <c r="A26" s="60" t="s">
        <v>57</v>
      </c>
      <c r="B26" s="54">
        <v>1.49379647E8</v>
      </c>
      <c r="C26" s="54">
        <v>1.14303286E8</v>
      </c>
      <c r="D26" s="57">
        <f t="shared" si="1"/>
        <v>0.7651864782</v>
      </c>
      <c r="E26" s="49"/>
      <c r="F26" s="49"/>
    </row>
    <row r="27" ht="12.75" customHeight="1">
      <c r="A27" s="60" t="s">
        <v>58</v>
      </c>
      <c r="B27" s="54">
        <v>1.82651592E8</v>
      </c>
      <c r="C27" s="54">
        <v>1.40142962E8</v>
      </c>
      <c r="D27" s="57">
        <f t="shared" si="1"/>
        <v>0.7672693157</v>
      </c>
      <c r="E27" s="49"/>
      <c r="F27" s="49"/>
    </row>
    <row r="28" ht="12.75" customHeight="1">
      <c r="A28" s="60" t="s">
        <v>59</v>
      </c>
      <c r="B28" s="54">
        <v>2.28404878E8</v>
      </c>
      <c r="C28" s="54">
        <v>1.79441725E8</v>
      </c>
      <c r="D28" s="57">
        <f t="shared" si="1"/>
        <v>0.7856300031</v>
      </c>
      <c r="E28" s="49"/>
      <c r="F28" s="49"/>
    </row>
    <row r="29" ht="12.75" customHeight="1">
      <c r="A29" s="60" t="s">
        <v>60</v>
      </c>
      <c r="B29" s="54">
        <v>4.6547982E7</v>
      </c>
      <c r="C29" s="54">
        <v>3.6169518E7</v>
      </c>
      <c r="D29" s="57">
        <f t="shared" si="1"/>
        <v>0.7770372945</v>
      </c>
      <c r="E29" s="49"/>
      <c r="F29" s="49"/>
    </row>
    <row r="30" ht="12.75" customHeight="1">
      <c r="A30" s="60" t="s">
        <v>61</v>
      </c>
      <c r="B30" s="54">
        <v>3.7093983E7</v>
      </c>
      <c r="C30" s="54">
        <v>2.8850226E7</v>
      </c>
      <c r="D30" s="57">
        <f t="shared" si="1"/>
        <v>0.7777602637</v>
      </c>
      <c r="E30" s="49"/>
      <c r="F30" s="49"/>
    </row>
    <row r="31" ht="12.75" customHeight="1">
      <c r="A31" s="60" t="s">
        <v>62</v>
      </c>
      <c r="B31" s="54">
        <v>6.55096504E8</v>
      </c>
      <c r="C31" s="54">
        <v>4.88996044E8</v>
      </c>
      <c r="D31" s="57">
        <f t="shared" si="1"/>
        <v>0.7464488682</v>
      </c>
      <c r="E31" s="49"/>
      <c r="F31" s="49"/>
    </row>
    <row r="32" ht="12.75" customHeight="1">
      <c r="A32" s="60" t="s">
        <v>63</v>
      </c>
      <c r="B32" s="54">
        <v>1.04643547E8</v>
      </c>
      <c r="C32" s="54">
        <v>8.1921481E7</v>
      </c>
      <c r="D32" s="57">
        <f t="shared" si="1"/>
        <v>0.7828622342</v>
      </c>
      <c r="E32" s="49"/>
      <c r="F32" s="49"/>
    </row>
    <row r="33" ht="12.75" customHeight="1">
      <c r="A33" s="60" t="s">
        <v>64</v>
      </c>
      <c r="B33" s="54">
        <v>7.181247E7</v>
      </c>
      <c r="C33" s="54">
        <v>5.4767421E7</v>
      </c>
      <c r="D33" s="57">
        <f t="shared" si="1"/>
        <v>0.7626449974</v>
      </c>
      <c r="E33" s="49"/>
      <c r="F33" s="49"/>
    </row>
    <row r="34" ht="12.75" customHeight="1">
      <c r="A34" s="54"/>
      <c r="B34" s="54"/>
      <c r="C34" s="54"/>
      <c r="D34" s="62"/>
      <c r="E34" s="49"/>
      <c r="F34" s="4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2.0"/>
    <col customWidth="1" min="2" max="2" width="8.25"/>
    <col customWidth="1" min="3" max="3" width="15.38"/>
    <col customWidth="1" min="4" max="4" width="99.38"/>
  </cols>
  <sheetData>
    <row r="1" ht="12.75" customHeight="1">
      <c r="A1" s="2" t="s">
        <v>1</v>
      </c>
      <c r="B1" s="4" t="s">
        <v>3</v>
      </c>
      <c r="C1" s="4" t="s">
        <v>5</v>
      </c>
      <c r="D1" s="2" t="s">
        <v>6</v>
      </c>
    </row>
    <row r="2" ht="15.75" customHeight="1">
      <c r="A2" s="7"/>
      <c r="B2" s="9"/>
      <c r="C2" s="11"/>
      <c r="D2" s="9"/>
    </row>
    <row r="3" ht="15.75" customHeight="1">
      <c r="A3" s="7"/>
      <c r="B3" s="13"/>
      <c r="C3" s="14"/>
      <c r="D3" s="9"/>
    </row>
    <row r="4" ht="15.75" customHeight="1">
      <c r="A4" s="15"/>
      <c r="B4" s="13"/>
      <c r="C4" s="16"/>
      <c r="D4" s="18"/>
    </row>
    <row r="5" ht="15.75" customHeight="1">
      <c r="A5" s="20"/>
      <c r="B5" s="13"/>
      <c r="C5" s="16"/>
      <c r="D5" s="18"/>
    </row>
    <row r="6" ht="15.75" customHeight="1">
      <c r="A6" s="15"/>
      <c r="B6" s="13"/>
      <c r="C6" s="16"/>
      <c r="D6" s="18"/>
    </row>
    <row r="7" ht="15.75" customHeight="1">
      <c r="A7" s="20"/>
      <c r="B7" s="13"/>
      <c r="C7" s="23"/>
      <c r="D7" s="18"/>
    </row>
  </sheetData>
  <drawing r:id="rId1"/>
</worksheet>
</file>