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ERT_VFE_SES" sheetId="1" r:id="rId4"/>
    <sheet state="visible" name="ERT_VFE_FAB" sheetId="2" r:id="rId5"/>
    <sheet state="visible" name="ERT_VFE_LOC" sheetId="3" r:id="rId6"/>
    <sheet state="visible" name="Change Log" sheetId="4" r:id="rId7"/>
  </sheets>
  <definedNames/>
  <calcPr/>
</workbook>
</file>

<file path=xl/sharedStrings.xml><?xml version="1.0" encoding="utf-8"?>
<sst xmlns="http://schemas.openxmlformats.org/spreadsheetml/2006/main" count="115" uniqueCount="65">
  <si>
    <t>Data source</t>
  </si>
  <si>
    <t>EUROCONTROL</t>
  </si>
  <si>
    <t>Period Start</t>
  </si>
  <si>
    <t>Meta data</t>
  </si>
  <si>
    <t>Release date</t>
  </si>
  <si>
    <t>Period End</t>
  </si>
  <si>
    <t>Contact</t>
  </si>
  <si>
    <t>pru-support@eurocontrol.int</t>
  </si>
  <si>
    <t xml:space="preserve"> </t>
  </si>
  <si>
    <t>Vertical en-route flight efficiency</t>
  </si>
  <si>
    <t>Entity</t>
  </si>
  <si>
    <t>Year</t>
  </si>
  <si>
    <t>Total distance (km)</t>
  </si>
  <si>
    <t>Distance flown at altitudes ≥ Requested FL - 1000 ft</t>
  </si>
  <si>
    <t>Indicator (%)</t>
  </si>
  <si>
    <t xml:space="preserve">  </t>
  </si>
  <si>
    <t>SES AREA (RP4)</t>
  </si>
  <si>
    <t>2025</t>
  </si>
  <si>
    <t>2026</t>
  </si>
  <si>
    <t>2027</t>
  </si>
  <si>
    <t>2028</t>
  </si>
  <si>
    <t>2029</t>
  </si>
  <si>
    <t xml:space="preserve">EUROCONTROL </t>
  </si>
  <si>
    <t>FAB level</t>
  </si>
  <si>
    <t>Baltic FAB</t>
  </si>
  <si>
    <t>BLUE MED FAB</t>
  </si>
  <si>
    <t>DANUBE FAB</t>
  </si>
  <si>
    <t>DK-SE FAB</t>
  </si>
  <si>
    <t>FAB CE (SES RP2)</t>
  </si>
  <si>
    <t>FABEC</t>
  </si>
  <si>
    <t>NEFAB</t>
  </si>
  <si>
    <t>SW FAB</t>
  </si>
  <si>
    <t>UK-Ireland FAB</t>
  </si>
  <si>
    <t>State (FIR)</t>
  </si>
  <si>
    <t>Austria</t>
  </si>
  <si>
    <t>Belgium</t>
  </si>
  <si>
    <t>Bulgaria</t>
  </si>
  <si>
    <t>Croatia</t>
  </si>
  <si>
    <t>Cyprus</t>
  </si>
  <si>
    <t>Czech Republic</t>
  </si>
  <si>
    <t>Denmark</t>
  </si>
  <si>
    <t>Estonia</t>
  </si>
  <si>
    <t>Finland</t>
  </si>
  <si>
    <t>France</t>
  </si>
  <si>
    <t>Germany</t>
  </si>
  <si>
    <t>Greece</t>
  </si>
  <si>
    <t>Hungary</t>
  </si>
  <si>
    <t>Ireland</t>
  </si>
  <si>
    <t>Italy</t>
  </si>
  <si>
    <t>Latvia</t>
  </si>
  <si>
    <t>Lithuania</t>
  </si>
  <si>
    <t>Malta</t>
  </si>
  <si>
    <t>Netherlands</t>
  </si>
  <si>
    <t>Norway Continental</t>
  </si>
  <si>
    <t>Poland</t>
  </si>
  <si>
    <t>Portugal Continental</t>
  </si>
  <si>
    <t>Romania</t>
  </si>
  <si>
    <t>Slovakia</t>
  </si>
  <si>
    <t>Slovenia</t>
  </si>
  <si>
    <t>Spain</t>
  </si>
  <si>
    <t>Sweden</t>
  </si>
  <si>
    <t>Switzerland</t>
  </si>
  <si>
    <t>Change date</t>
  </si>
  <si>
    <t>Period</t>
  </si>
  <si>
    <t>Comment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</si>
</sst>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6">
    <numFmt numFmtId="164" formatCode="d&quot; &quot;mmm&quot; &quot;yyyy"/>
    <numFmt numFmtId="165" formatCode="m/d/yyyy"/>
    <numFmt numFmtId="166" formatCode="d mmm yyyy"/>
    <numFmt numFmtId="167" formatCode="d mmm. yyyy"/>
    <numFmt numFmtId="168" formatCode="0.0%"/>
    <numFmt numFmtId="169" formatCode="mmm yyyy"/>
  </numFmts>
  <fonts count="18">
    <font>
      <sz val="10.0"/>
      <color rgb="FF000000"/>
      <name val="Arial"/>
    </font>
    <font>
      <b/>
      <sz val="9.0"/>
      <color rgb="FF396EA2"/>
      <name val="Calibri"/>
    </font>
    <font>
      <sz val="9.0"/>
      <color rgb="FF396EA2"/>
      <name val="Calibri"/>
    </font>
    <font>
      <u/>
      <sz val="9.0"/>
      <color rgb="FF396EA2"/>
      <name val="Calibri"/>
    </font>
    <font>
      <sz val="9.0"/>
      <color rgb="FFC00000"/>
      <name val="Calibri"/>
    </font>
    <font>
      <u/>
      <sz val="9.0"/>
      <color rgb="FF396EA2"/>
      <name val="Calibri"/>
    </font>
    <font>
      <sz val="9.0"/>
      <color rgb="FF000000"/>
      <name val="Calibri"/>
    </font>
    <font>
      <b/>
      <sz val="8.0"/>
      <color rgb="FFC00000"/>
      <name val="Calibri"/>
    </font>
    <font>
      <sz val="9.0"/>
      <color rgb="FFF3F3F3"/>
      <name val="Calibri"/>
    </font>
    <font>
      <b/>
      <sz val="9.0"/>
      <color rgb="FF396EA2"/>
      <name val="Arial"/>
    </font>
    <font>
      <b/>
      <sz val="10.0"/>
      <color rgb="FF396EA2"/>
      <name val="Calibri"/>
    </font>
    <font>
      <u/>
      <sz val="9.0"/>
      <color rgb="FF396EA2"/>
      <name val="Arial"/>
    </font>
    <font>
      <b/>
      <sz val="9.0"/>
      <color rgb="FFC00000"/>
      <name val="Arial"/>
    </font>
    <font>
      <b/>
      <sz val="10.0"/>
      <color rgb="FFC00000"/>
      <name val="Arial"/>
    </font>
    <font>
      <sz val="8.0"/>
      <color rgb="FFF3F3F3"/>
      <name val="Arial"/>
    </font>
    <font>
      <sz val="9.0"/>
      <color rgb="FF000000"/>
      <name val="Arial"/>
    </font>
    <font>
      <sz val="9.0"/>
      <color rgb="FFFFFFFF"/>
      <name val="Calibri"/>
    </font>
    <font>
      <sz val="9.0"/>
      <name val="Calibri"/>
    </font>
  </fonts>
  <fills count="7">
    <fill>
      <patternFill patternType="none"/>
    </fill>
    <fill>
      <patternFill patternType="lightGray"/>
    </fill>
    <fill>
      <patternFill patternType="solid">
        <fgColor rgb="FFF2F2F2"/>
        <bgColor rgb="FFF2F2F2"/>
      </patternFill>
    </fill>
    <fill>
      <patternFill patternType="solid">
        <fgColor rgb="FFFFFFFF"/>
        <bgColor rgb="FFFFFFFF"/>
      </patternFill>
    </fill>
    <fill>
      <patternFill patternType="solid">
        <fgColor rgb="FF3D85C6"/>
        <bgColor rgb="FF3D85C6"/>
      </patternFill>
    </fill>
    <fill>
      <patternFill patternType="solid">
        <fgColor rgb="FFF3F3F3"/>
        <bgColor rgb="FFF3F3F3"/>
      </patternFill>
    </fill>
    <fill>
      <patternFill patternType="solid">
        <fgColor rgb="FF93C47D"/>
        <bgColor rgb="FF93C47D"/>
      </patternFill>
    </fill>
  </fills>
  <borders count="13">
    <border/>
    <border>
      <left/>
      <right/>
      <top/>
      <bottom/>
    </border>
    <border>
      <right/>
      <top/>
      <bottom/>
    </border>
    <border>
      <left/>
      <right/>
      <top/>
      <bottom style="thin">
        <color rgb="FF000000"/>
      </bottom>
    </border>
    <border>
      <right/>
      <top/>
      <bottom style="thin">
        <color rgb="FF000000"/>
      </bottom>
    </border>
    <border>
      <left/>
      <right/>
      <top/>
    </border>
    <border>
      <left/>
      <right/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/>
      <top/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</borders>
  <cellStyleXfs count="1">
    <xf borderId="0" fillId="0" fontId="0" numFmtId="0" applyAlignment="1" applyFont="1"/>
  </cellStyleXfs>
  <cellXfs count="64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shrinkToFit="0" wrapText="0"/>
    </xf>
    <xf borderId="1" fillId="3" fontId="2" numFmtId="49" xfId="0" applyAlignment="1" applyBorder="1" applyFill="1" applyFont="1" applyNumberFormat="1">
      <alignment readingOrder="0" shrinkToFit="0" wrapText="0"/>
    </xf>
    <xf borderId="2" fillId="3" fontId="2" numFmtId="164" xfId="0" applyAlignment="1" applyBorder="1" applyFont="1" applyNumberFormat="1">
      <alignment horizontal="left" readingOrder="0" shrinkToFit="0" vertical="bottom" wrapText="0"/>
    </xf>
    <xf borderId="1" fillId="3" fontId="3" numFmtId="165" xfId="0" applyAlignment="1" applyBorder="1" applyFont="1" applyNumberFormat="1">
      <alignment horizontal="left" shrinkToFit="0" wrapText="0"/>
    </xf>
    <xf borderId="1" fillId="3" fontId="2" numFmtId="0" xfId="0" applyAlignment="1" applyBorder="1" applyFont="1">
      <alignment shrinkToFit="0" wrapText="0"/>
    </xf>
    <xf borderId="3" fillId="2" fontId="1" numFmtId="0" xfId="0" applyAlignment="1" applyBorder="1" applyFont="1">
      <alignment shrinkToFit="0" wrapText="0"/>
    </xf>
    <xf borderId="3" fillId="0" fontId="4" numFmtId="166" xfId="0" applyAlignment="1" applyBorder="1" applyFont="1" applyNumberFormat="1">
      <alignment horizontal="left" readingOrder="0" vertical="bottom"/>
    </xf>
    <xf borderId="4" fillId="2" fontId="1" numFmtId="0" xfId="0" applyAlignment="1" applyBorder="1" applyFont="1">
      <alignment vertical="bottom"/>
    </xf>
    <xf borderId="4" fillId="3" fontId="2" numFmtId="167" xfId="0" applyAlignment="1" applyBorder="1" applyFont="1" applyNumberFormat="1">
      <alignment horizontal="left" readingOrder="0" vertical="bottom"/>
    </xf>
    <xf borderId="3" fillId="3" fontId="5" numFmtId="0" xfId="0" applyAlignment="1" applyBorder="1" applyFont="1">
      <alignment horizontal="left" readingOrder="0" shrinkToFit="0" wrapText="0"/>
    </xf>
    <xf borderId="3" fillId="3" fontId="2" numFmtId="0" xfId="0" applyAlignment="1" applyBorder="1" applyFont="1">
      <alignment shrinkToFit="0" wrapText="0"/>
    </xf>
    <xf borderId="5" fillId="3" fontId="6" numFmtId="0" xfId="0" applyAlignment="1" applyBorder="1" applyFont="1">
      <alignment shrinkToFit="0" wrapText="1"/>
    </xf>
    <xf borderId="6" fillId="3" fontId="6" numFmtId="49" xfId="0" applyAlignment="1" applyBorder="1" applyFont="1" applyNumberFormat="1">
      <alignment shrinkToFit="0" wrapText="1"/>
    </xf>
    <xf borderId="5" fillId="3" fontId="6" numFmtId="0" xfId="0" applyAlignment="1" applyBorder="1" applyFont="1">
      <alignment readingOrder="0" shrinkToFit="0" wrapText="1"/>
    </xf>
    <xf borderId="7" fillId="3" fontId="7" numFmtId="0" xfId="0" applyAlignment="1" applyBorder="1" applyFont="1">
      <alignment horizontal="left" readingOrder="0" shrinkToFit="0" vertical="center" wrapText="0"/>
    </xf>
    <xf borderId="8" fillId="3" fontId="6" numFmtId="49" xfId="0" applyAlignment="1" applyBorder="1" applyFont="1" applyNumberFormat="1">
      <alignment shrinkToFit="0" vertical="center" wrapText="0"/>
    </xf>
    <xf borderId="9" fillId="3" fontId="6" numFmtId="0" xfId="0" applyAlignment="1" applyBorder="1" applyFont="1">
      <alignment horizontal="center" readingOrder="0" shrinkToFit="0" vertical="center" wrapText="0"/>
    </xf>
    <xf borderId="10" fillId="3" fontId="6" numFmtId="0" xfId="0" applyAlignment="1" applyBorder="1" applyFont="1">
      <alignment horizontal="center" readingOrder="0" shrinkToFit="0" vertical="center" wrapText="0"/>
    </xf>
    <xf borderId="8" fillId="4" fontId="8" numFmtId="0" xfId="0" applyAlignment="1" applyBorder="1" applyFill="1" applyFont="1">
      <alignment horizontal="center" shrinkToFit="0" vertical="center" wrapText="1"/>
    </xf>
    <xf borderId="8" fillId="4" fontId="8" numFmtId="49" xfId="0" applyAlignment="1" applyBorder="1" applyFont="1" applyNumberFormat="1">
      <alignment horizontal="center" shrinkToFit="0" vertical="center" wrapText="1"/>
    </xf>
    <xf borderId="8" fillId="4" fontId="8" numFmtId="0" xfId="0" applyAlignment="1" applyBorder="1" applyFont="1">
      <alignment horizontal="center" readingOrder="0" shrinkToFit="0" vertical="center" wrapText="1"/>
    </xf>
    <xf borderId="0" fillId="0" fontId="6" numFmtId="0" xfId="0" applyAlignment="1" applyFont="1">
      <alignment readingOrder="0" shrinkToFit="0" wrapText="1"/>
    </xf>
    <xf borderId="0" fillId="0" fontId="6" numFmtId="49" xfId="0" applyAlignment="1" applyFont="1" applyNumberFormat="1">
      <alignment horizontal="center" readingOrder="0" shrinkToFit="0" wrapText="1"/>
    </xf>
    <xf borderId="0" fillId="0" fontId="6" numFmtId="3" xfId="0" applyAlignment="1" applyFont="1" applyNumberFormat="1">
      <alignment readingOrder="0" shrinkToFit="0" wrapText="1"/>
    </xf>
    <xf borderId="0" fillId="0" fontId="6" numFmtId="168" xfId="0" applyAlignment="1" applyFont="1" applyNumberFormat="1">
      <alignment readingOrder="0" shrinkToFit="0" wrapText="1"/>
    </xf>
    <xf borderId="0" fillId="0" fontId="6" numFmtId="10" xfId="0" applyAlignment="1" applyFont="1" applyNumberFormat="1">
      <alignment readingOrder="0" shrinkToFit="0" wrapText="1"/>
    </xf>
    <xf borderId="1" fillId="2" fontId="1" numFmtId="0" xfId="0" applyAlignment="1" applyBorder="1" applyFont="1">
      <alignment shrinkToFit="0" wrapText="0"/>
    </xf>
    <xf borderId="1" fillId="3" fontId="2" numFmtId="49" xfId="0" applyAlignment="1" applyBorder="1" applyFont="1" applyNumberFormat="1">
      <alignment readingOrder="0" shrinkToFit="0" wrapText="0"/>
    </xf>
    <xf borderId="1" fillId="2" fontId="9" numFmtId="0" xfId="0" applyAlignment="1" applyBorder="1" applyFont="1">
      <alignment readingOrder="0" shrinkToFit="0" wrapText="0"/>
    </xf>
    <xf borderId="1" fillId="2" fontId="10" numFmtId="0" xfId="0" applyAlignment="1" applyBorder="1" applyFont="1">
      <alignment horizontal="left" shrinkToFit="0" wrapText="0"/>
    </xf>
    <xf borderId="3" fillId="2" fontId="1" numFmtId="0" xfId="0" applyAlignment="1" applyBorder="1" applyFont="1">
      <alignment shrinkToFit="0" wrapText="0"/>
    </xf>
    <xf borderId="3" fillId="3" fontId="4" numFmtId="166" xfId="0" applyAlignment="1" applyBorder="1" applyFont="1" applyNumberFormat="1">
      <alignment horizontal="left" readingOrder="0" vertical="bottom"/>
    </xf>
    <xf borderId="3" fillId="2" fontId="10" numFmtId="0" xfId="0" applyAlignment="1" applyBorder="1" applyFont="1">
      <alignment horizontal="left" shrinkToFit="0" wrapText="0"/>
    </xf>
    <xf borderId="3" fillId="3" fontId="11" numFmtId="0" xfId="0" applyAlignment="1" applyBorder="1" applyFont="1">
      <alignment horizontal="left" readingOrder="0" shrinkToFit="0" wrapText="0"/>
    </xf>
    <xf borderId="5" fillId="3" fontId="0" numFmtId="0" xfId="0" applyAlignment="1" applyBorder="1" applyFont="1">
      <alignment shrinkToFit="0" wrapText="1"/>
    </xf>
    <xf borderId="6" fillId="3" fontId="0" numFmtId="0" xfId="0" applyAlignment="1" applyBorder="1" applyFont="1">
      <alignment shrinkToFit="0" wrapText="1"/>
    </xf>
    <xf borderId="1" fillId="3" fontId="0" numFmtId="0" xfId="0" applyAlignment="1" applyBorder="1" applyFont="1">
      <alignment shrinkToFit="0" wrapText="1"/>
    </xf>
    <xf borderId="5" fillId="3" fontId="12" numFmtId="0" xfId="0" applyAlignment="1" applyBorder="1" applyFont="1">
      <alignment readingOrder="0" shrinkToFit="0" wrapText="0"/>
    </xf>
    <xf borderId="5" fillId="3" fontId="13" numFmtId="0" xfId="0" applyAlignment="1" applyBorder="1" applyFont="1">
      <alignment horizontal="center" readingOrder="0" shrinkToFit="0" wrapText="1"/>
    </xf>
    <xf borderId="8" fillId="4" fontId="14" numFmtId="0" xfId="0" applyAlignment="1" applyBorder="1" applyFont="1">
      <alignment horizontal="center" readingOrder="0" shrinkToFit="0" vertical="center" wrapText="1"/>
    </xf>
    <xf borderId="8" fillId="5" fontId="6" numFmtId="0" xfId="0" applyAlignment="1" applyBorder="1" applyFill="1" applyFont="1">
      <alignment readingOrder="0" shrinkToFit="0" vertical="center" wrapText="0"/>
    </xf>
    <xf borderId="8" fillId="5" fontId="15" numFmtId="3" xfId="0" applyAlignment="1" applyBorder="1" applyFont="1" applyNumberFormat="1">
      <alignment horizontal="center" readingOrder="0" shrinkToFit="0" vertical="center" wrapText="0"/>
    </xf>
    <xf borderId="8" fillId="5" fontId="6" numFmtId="168" xfId="0" applyAlignment="1" applyBorder="1" applyFont="1" applyNumberFormat="1">
      <alignment horizontal="center" readingOrder="0" shrinkToFit="0" vertical="center" wrapText="0"/>
    </xf>
    <xf borderId="5" fillId="3" fontId="0" numFmtId="0" xfId="0" applyAlignment="1" applyBorder="1" applyFont="1">
      <alignment readingOrder="0" shrinkToFit="0" wrapText="1"/>
    </xf>
    <xf borderId="11" fillId="3" fontId="0" numFmtId="0" xfId="0" applyAlignment="1" applyBorder="1" applyFont="1">
      <alignment shrinkToFit="0" wrapText="1"/>
    </xf>
    <xf borderId="12" fillId="3" fontId="6" numFmtId="0" xfId="0" applyAlignment="1" applyBorder="1" applyFont="1">
      <alignment readingOrder="0" shrinkToFit="0" vertical="center" wrapText="0"/>
    </xf>
    <xf borderId="8" fillId="3" fontId="6" numFmtId="3" xfId="0" applyAlignment="1" applyBorder="1" applyFont="1" applyNumberFormat="1">
      <alignment horizontal="right" readingOrder="0" shrinkToFit="0" vertical="center" wrapText="0"/>
    </xf>
    <xf borderId="8" fillId="3" fontId="15" numFmtId="168" xfId="0" applyAlignment="1" applyBorder="1" applyFont="1" applyNumberFormat="1">
      <alignment horizontal="right" readingOrder="0" shrinkToFit="0" vertical="center" wrapText="0"/>
    </xf>
    <xf borderId="8" fillId="3" fontId="6" numFmtId="0" xfId="0" applyAlignment="1" applyBorder="1" applyFont="1">
      <alignment readingOrder="0" shrinkToFit="0" vertical="center" wrapText="0"/>
    </xf>
    <xf borderId="0" fillId="3" fontId="6" numFmtId="0" xfId="0" applyAlignment="1" applyFont="1">
      <alignment readingOrder="0" shrinkToFit="0" vertical="center" wrapText="0"/>
    </xf>
    <xf borderId="0" fillId="3" fontId="6" numFmtId="10" xfId="0" applyAlignment="1" applyFont="1" applyNumberFormat="1">
      <alignment horizontal="center" readingOrder="0" shrinkToFit="0" vertical="center" wrapText="0"/>
    </xf>
    <xf borderId="0" fillId="6" fontId="16" numFmtId="0" xfId="0" applyAlignment="1" applyFill="1" applyFont="1">
      <alignment shrinkToFit="0" wrapText="0"/>
    </xf>
    <xf borderId="0" fillId="6" fontId="16" numFmtId="0" xfId="0" applyAlignment="1" applyFont="1">
      <alignment horizontal="center" shrinkToFit="0" wrapText="0"/>
    </xf>
    <xf borderId="0" fillId="3" fontId="17" numFmtId="164" xfId="0" applyAlignment="1" applyFont="1" applyNumberFormat="1">
      <alignment horizontal="center" readingOrder="0" shrinkToFit="0" vertical="bottom" wrapText="0"/>
    </xf>
    <xf borderId="0" fillId="3" fontId="6" numFmtId="0" xfId="0" applyAlignment="1" applyFont="1">
      <alignment readingOrder="0" vertical="bottom"/>
    </xf>
    <xf borderId="0" fillId="3" fontId="6" numFmtId="0" xfId="0" applyAlignment="1" applyFont="1">
      <alignment horizontal="center" shrinkToFit="0" vertical="bottom" wrapText="0"/>
    </xf>
    <xf borderId="0" fillId="3" fontId="6" numFmtId="17" xfId="0" applyAlignment="1" applyFont="1" applyNumberFormat="1">
      <alignment vertical="bottom"/>
    </xf>
    <xf borderId="0" fillId="3" fontId="6" numFmtId="0" xfId="0" applyAlignment="1" applyFont="1">
      <alignment horizontal="center" readingOrder="0" shrinkToFit="0" vertical="bottom" wrapText="0"/>
    </xf>
    <xf borderId="0" fillId="3" fontId="17" numFmtId="164" xfId="0" applyAlignment="1" applyFont="1" applyNumberFormat="1">
      <alignment horizontal="center" readingOrder="0" vertical="bottom"/>
    </xf>
    <xf borderId="0" fillId="3" fontId="6" numFmtId="0" xfId="0" applyAlignment="1" applyFont="1">
      <alignment horizontal="center" vertical="bottom"/>
    </xf>
    <xf borderId="0" fillId="3" fontId="6" numFmtId="0" xfId="0" applyAlignment="1" applyFont="1">
      <alignment vertical="bottom"/>
    </xf>
    <xf borderId="0" fillId="3" fontId="17" numFmtId="164" xfId="0" applyAlignment="1" applyFont="1" applyNumberFormat="1">
      <alignment horizontal="center" vertical="bottom"/>
    </xf>
    <xf borderId="0" fillId="3" fontId="6" numFmtId="169" xfId="0" applyAlignment="1" applyFont="1" applyNumberFormat="1">
      <alignment horizontal="center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microsoft.com/office/2017/10/relationships/person" Target="persons/person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5.13" defaultRowHeight="15.0"/>
  <cols>
    <col customWidth="1" min="1" max="1" width="11.5"/>
    <col customWidth="1" min="2" max="2" width="15.13"/>
    <col customWidth="1" min="3" max="3" width="9.13"/>
    <col customWidth="1" min="4" max="4" width="15.25"/>
    <col customWidth="1" min="5" max="5" width="11.5"/>
    <col customWidth="1" min="6" max="6" width="11.13"/>
    <col customWidth="1" min="7" max="7" width="10.5"/>
  </cols>
  <sheetData>
    <row r="1" ht="12.0" customHeight="1">
      <c r="A1" s="1" t="s">
        <v>0</v>
      </c>
      <c r="B1" s="2" t="s">
        <v>1</v>
      </c>
      <c r="C1" s="1" t="s">
        <v>2</v>
      </c>
      <c r="D1" s="3">
        <v>45658.0</v>
      </c>
      <c r="E1" s="1" t="s">
        <v>3</v>
      </c>
      <c r="F1" s="4" t="str">
        <f>HYPERLINK("https://www.eurocontrol.int/prudata/dashboard/metadata/vertical-ert-flight-efficiency/","Avg. vertical en-route flight efficiency")</f>
        <v>Avg. vertical en-route flight efficiency</v>
      </c>
      <c r="G1" s="5"/>
    </row>
    <row r="2" ht="12.0" customHeight="1">
      <c r="A2" s="6" t="s">
        <v>4</v>
      </c>
      <c r="B2" s="7">
        <v>46155.0</v>
      </c>
      <c r="C2" s="8" t="s">
        <v>5</v>
      </c>
      <c r="D2" s="9">
        <v>46142.0</v>
      </c>
      <c r="E2" s="6" t="s">
        <v>6</v>
      </c>
      <c r="F2" s="10" t="s">
        <v>7</v>
      </c>
      <c r="G2" s="11"/>
    </row>
    <row r="3" ht="12.0" customHeight="1">
      <c r="A3" s="12"/>
      <c r="B3" s="13"/>
      <c r="C3" s="14" t="s">
        <v>8</v>
      </c>
      <c r="D3" s="14" t="s">
        <v>8</v>
      </c>
      <c r="E3" s="14" t="s">
        <v>8</v>
      </c>
      <c r="F3" s="14" t="s">
        <v>8</v>
      </c>
      <c r="G3" s="14" t="s">
        <v>8</v>
      </c>
    </row>
    <row r="4" ht="13.5" customHeight="1">
      <c r="A4" s="15" t="s">
        <v>9</v>
      </c>
      <c r="B4" s="16"/>
      <c r="C4" s="17"/>
      <c r="D4" s="18"/>
      <c r="E4" s="18"/>
      <c r="F4" s="14" t="s">
        <v>8</v>
      </c>
      <c r="G4" s="14" t="s">
        <v>8</v>
      </c>
    </row>
    <row r="5" ht="38.25" customHeight="1">
      <c r="A5" s="19" t="s">
        <v>10</v>
      </c>
      <c r="B5" s="20" t="s">
        <v>11</v>
      </c>
      <c r="C5" s="21" t="s">
        <v>12</v>
      </c>
      <c r="D5" s="21" t="s">
        <v>13</v>
      </c>
      <c r="E5" s="21" t="s">
        <v>14</v>
      </c>
      <c r="F5" s="14" t="s">
        <v>8</v>
      </c>
      <c r="G5" s="14" t="s">
        <v>15</v>
      </c>
    </row>
    <row r="6" ht="12.75" customHeight="1">
      <c r="A6" s="22" t="s">
        <v>16</v>
      </c>
      <c r="B6" s="23" t="s">
        <v>17</v>
      </c>
      <c r="C6" s="24">
        <v>2.137058277E9</v>
      </c>
      <c r="D6" s="24">
        <v>1.625567913E9</v>
      </c>
      <c r="E6" s="25">
        <f t="shared" ref="E6:E7" si="1">D6/C6</f>
        <v>0.7606568012</v>
      </c>
      <c r="F6" s="14" t="s">
        <v>8</v>
      </c>
      <c r="G6" s="14" t="s">
        <v>15</v>
      </c>
    </row>
    <row r="7" ht="12.75" customHeight="1">
      <c r="A7" s="22" t="s">
        <v>16</v>
      </c>
      <c r="B7" s="23" t="s">
        <v>18</v>
      </c>
      <c r="C7" s="24">
        <v>2.206614744E9</v>
      </c>
      <c r="D7" s="24">
        <v>1.682454408E9</v>
      </c>
      <c r="E7" s="25">
        <f t="shared" si="1"/>
        <v>0.7624595152</v>
      </c>
      <c r="F7" s="14" t="s">
        <v>8</v>
      </c>
      <c r="G7" s="14" t="s">
        <v>15</v>
      </c>
    </row>
    <row r="8" ht="12.75" customHeight="1">
      <c r="A8" s="22" t="s">
        <v>16</v>
      </c>
      <c r="B8" s="23" t="s">
        <v>19</v>
      </c>
      <c r="C8" s="26"/>
      <c r="D8" s="26"/>
      <c r="E8" s="26"/>
      <c r="F8" s="14" t="s">
        <v>8</v>
      </c>
      <c r="G8" s="14" t="s">
        <v>15</v>
      </c>
    </row>
    <row r="9" ht="12.75" customHeight="1">
      <c r="A9" s="22" t="s">
        <v>16</v>
      </c>
      <c r="B9" s="23" t="s">
        <v>20</v>
      </c>
      <c r="C9" s="26"/>
      <c r="D9" s="26"/>
      <c r="E9" s="26"/>
      <c r="F9" s="14" t="s">
        <v>8</v>
      </c>
      <c r="G9" s="14" t="s">
        <v>15</v>
      </c>
    </row>
    <row r="10" ht="12.75" customHeight="1">
      <c r="A10" s="22" t="s">
        <v>16</v>
      </c>
      <c r="B10" s="23" t="s">
        <v>21</v>
      </c>
      <c r="C10" s="26"/>
      <c r="D10" s="26"/>
      <c r="E10" s="26"/>
      <c r="F10" s="14" t="s">
        <v>8</v>
      </c>
      <c r="G10" s="14" t="s">
        <v>15</v>
      </c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5.13" defaultRowHeight="15.0"/>
  <cols>
    <col customWidth="1" min="1" max="1" width="20.5"/>
    <col customWidth="1" min="2" max="2" width="12.75"/>
    <col customWidth="1" min="3" max="3" width="15.5"/>
    <col customWidth="1" min="4" max="4" width="10.25"/>
    <col customWidth="1" min="5" max="5" width="10.75"/>
    <col customWidth="1" min="6" max="6" width="9.75"/>
  </cols>
  <sheetData>
    <row r="1" ht="12.75" customHeight="1">
      <c r="A1" s="27" t="s">
        <v>0</v>
      </c>
      <c r="B1" s="28" t="s">
        <v>22</v>
      </c>
      <c r="C1" s="29" t="s">
        <v>8</v>
      </c>
      <c r="D1" s="3">
        <v>46023.0</v>
      </c>
      <c r="E1" s="30" t="s">
        <v>3</v>
      </c>
      <c r="F1" s="4" t="str">
        <f>HYPERLINK("https://www.eurocontrol.int/prudata/dashboard/metadata/vertical-ert-flight-efficiency/","Avg. vertical en-route flight efficiency")</f>
        <v>Avg. vertical en-route flight efficiency</v>
      </c>
    </row>
    <row r="2" ht="12.75" customHeight="1">
      <c r="A2" s="31" t="s">
        <v>4</v>
      </c>
      <c r="B2" s="32">
        <f>ERT_VFE_SES!B2</f>
        <v>46155</v>
      </c>
      <c r="C2" s="8" t="s">
        <v>5</v>
      </c>
      <c r="D2" s="9">
        <f>ERT_VFE_SES!D2</f>
        <v>46142</v>
      </c>
      <c r="E2" s="33" t="s">
        <v>6</v>
      </c>
      <c r="F2" s="34" t="s">
        <v>7</v>
      </c>
    </row>
    <row r="3" ht="12.75" customHeight="1">
      <c r="A3" s="35"/>
      <c r="B3" s="36"/>
      <c r="C3" s="35"/>
      <c r="D3" s="35"/>
      <c r="E3" s="35"/>
      <c r="F3" s="37"/>
    </row>
    <row r="4" ht="13.5" customHeight="1">
      <c r="A4" s="38" t="s">
        <v>8</v>
      </c>
      <c r="B4" s="39" t="s">
        <v>8</v>
      </c>
      <c r="C4" s="35"/>
      <c r="D4" s="35"/>
      <c r="E4" s="35"/>
      <c r="F4" s="37"/>
    </row>
    <row r="5" ht="25.5" customHeight="1">
      <c r="A5" s="40" t="s">
        <v>23</v>
      </c>
      <c r="B5" s="21" t="s">
        <v>12</v>
      </c>
      <c r="C5" s="21" t="s">
        <v>13</v>
      </c>
      <c r="D5" s="21" t="s">
        <v>14</v>
      </c>
      <c r="E5" s="35"/>
      <c r="F5" s="37"/>
    </row>
    <row r="6" ht="12.75" customHeight="1">
      <c r="A6" s="41" t="s">
        <v>16</v>
      </c>
      <c r="B6" s="42">
        <v>2.206614744E9</v>
      </c>
      <c r="C6" s="42">
        <v>1.682454408E9</v>
      </c>
      <c r="D6" s="43">
        <f t="shared" ref="D6:D15" si="1">C6/B6</f>
        <v>0.7624595152</v>
      </c>
      <c r="E6" s="35"/>
      <c r="F6" s="37"/>
    </row>
    <row r="7" ht="12.75" customHeight="1">
      <c r="A7" s="41" t="s">
        <v>24</v>
      </c>
      <c r="B7" s="42">
        <v>6.7786645E7</v>
      </c>
      <c r="C7" s="42">
        <v>5.1464916E7</v>
      </c>
      <c r="D7" s="43">
        <f t="shared" si="1"/>
        <v>0.7592191058</v>
      </c>
      <c r="E7" s="35"/>
      <c r="F7" s="37"/>
    </row>
    <row r="8" ht="12.75" customHeight="1">
      <c r="A8" s="41" t="s">
        <v>25</v>
      </c>
      <c r="B8" s="42">
        <v>3.9390059E8</v>
      </c>
      <c r="C8" s="42">
        <v>2.87992478E8</v>
      </c>
      <c r="D8" s="43">
        <f t="shared" si="1"/>
        <v>0.7311298467</v>
      </c>
      <c r="E8" s="35"/>
      <c r="F8" s="37"/>
    </row>
    <row r="9" ht="12.75" customHeight="1">
      <c r="A9" s="41" t="s">
        <v>26</v>
      </c>
      <c r="B9" s="42">
        <v>1.66269759E8</v>
      </c>
      <c r="C9" s="42">
        <v>1.29720084E8</v>
      </c>
      <c r="D9" s="43">
        <f t="shared" si="1"/>
        <v>0.7801784569</v>
      </c>
      <c r="E9" s="35"/>
      <c r="F9" s="37"/>
    </row>
    <row r="10" ht="12.75" customHeight="1">
      <c r="A10" s="41" t="s">
        <v>27</v>
      </c>
      <c r="B10" s="42">
        <v>7.3381459E7</v>
      </c>
      <c r="C10" s="42">
        <v>5.7174501E7</v>
      </c>
      <c r="D10" s="43">
        <f t="shared" si="1"/>
        <v>0.779140968</v>
      </c>
      <c r="E10" s="35"/>
      <c r="F10" s="37"/>
    </row>
    <row r="11" ht="12.75" customHeight="1">
      <c r="A11" s="41" t="s">
        <v>28</v>
      </c>
      <c r="B11" s="42">
        <v>2.48073802E8</v>
      </c>
      <c r="C11" s="42">
        <v>1.91160393E8</v>
      </c>
      <c r="D11" s="43">
        <f t="shared" si="1"/>
        <v>0.7705787208</v>
      </c>
      <c r="E11" s="35"/>
      <c r="F11" s="37"/>
    </row>
    <row r="12" ht="12.75" customHeight="1">
      <c r="A12" s="41" t="s">
        <v>29</v>
      </c>
      <c r="B12" s="42">
        <v>7.65647691E8</v>
      </c>
      <c r="C12" s="42">
        <v>5.95375388E8</v>
      </c>
      <c r="D12" s="43">
        <f t="shared" si="1"/>
        <v>0.7776101136</v>
      </c>
      <c r="E12" s="35"/>
      <c r="F12" s="37"/>
    </row>
    <row r="13" ht="12.75" customHeight="1">
      <c r="A13" s="41" t="s">
        <v>30</v>
      </c>
      <c r="B13" s="42">
        <v>6.5612367E7</v>
      </c>
      <c r="C13" s="42">
        <v>5.0704073E7</v>
      </c>
      <c r="D13" s="43">
        <f t="shared" si="1"/>
        <v>0.7727822561</v>
      </c>
      <c r="E13" s="35"/>
      <c r="F13" s="37"/>
    </row>
    <row r="14" ht="12.75" customHeight="1">
      <c r="A14" s="41" t="s">
        <v>31</v>
      </c>
      <c r="B14" s="42">
        <v>3.88682601E8</v>
      </c>
      <c r="C14" s="42">
        <v>2.88999328E8</v>
      </c>
      <c r="D14" s="43">
        <f t="shared" si="1"/>
        <v>0.743535541</v>
      </c>
      <c r="E14" s="35"/>
      <c r="F14" s="37"/>
    </row>
    <row r="15" ht="12.75" customHeight="1">
      <c r="A15" s="41" t="s">
        <v>32</v>
      </c>
      <c r="B15" s="42">
        <v>1.83831187E8</v>
      </c>
      <c r="C15" s="42">
        <v>1.46452686E8</v>
      </c>
      <c r="D15" s="43">
        <f t="shared" si="1"/>
        <v>0.7966694248</v>
      </c>
      <c r="E15" s="35"/>
      <c r="F15" s="37"/>
    </row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5.13" defaultRowHeight="15.0"/>
  <cols>
    <col customWidth="1" min="1" max="1" width="17.5"/>
    <col customWidth="1" min="2" max="2" width="12.75"/>
    <col customWidth="1" min="3" max="3" width="17.88"/>
    <col customWidth="1" min="4" max="4" width="10.25"/>
    <col customWidth="1" min="5" max="5" width="10.75"/>
    <col customWidth="1" min="6" max="6" width="9.63"/>
  </cols>
  <sheetData>
    <row r="1" ht="12.75" customHeight="1">
      <c r="A1" s="27" t="s">
        <v>0</v>
      </c>
      <c r="B1" s="28" t="s">
        <v>22</v>
      </c>
      <c r="C1" s="29" t="s">
        <v>8</v>
      </c>
      <c r="D1" s="3">
        <v>46023.0</v>
      </c>
      <c r="E1" s="30" t="s">
        <v>3</v>
      </c>
      <c r="F1" s="4" t="str">
        <f>HYPERLINK("https://www.eurocontrol.int/prudata/dashboard/metadata/vertical-ert-flight-efficiency/","Avg. vertical en-route flight efficiency")</f>
        <v>Avg. vertical en-route flight efficiency</v>
      </c>
    </row>
    <row r="2" ht="12.75" customHeight="1">
      <c r="A2" s="31" t="s">
        <v>4</v>
      </c>
      <c r="B2" s="32">
        <f>ERT_VFE_SES!B2</f>
        <v>46155</v>
      </c>
      <c r="C2" s="8" t="s">
        <v>5</v>
      </c>
      <c r="D2" s="9">
        <f>ERT_VFE_SES!D2</f>
        <v>46142</v>
      </c>
      <c r="E2" s="33" t="s">
        <v>6</v>
      </c>
      <c r="F2" s="34" t="s">
        <v>7</v>
      </c>
    </row>
    <row r="3" ht="12.75" customHeight="1">
      <c r="A3" s="35"/>
      <c r="B3" s="36"/>
      <c r="C3" s="35"/>
      <c r="D3" s="35"/>
      <c r="E3" s="44" t="s">
        <v>15</v>
      </c>
      <c r="F3" s="44" t="s">
        <v>8</v>
      </c>
    </row>
    <row r="4" ht="13.5" customHeight="1">
      <c r="A4" s="39" t="s">
        <v>8</v>
      </c>
      <c r="B4" s="39" t="s">
        <v>8</v>
      </c>
      <c r="C4" s="35"/>
      <c r="D4" s="35"/>
      <c r="E4" s="35"/>
      <c r="F4" s="45"/>
    </row>
    <row r="5" ht="25.5" customHeight="1">
      <c r="A5" s="40" t="s">
        <v>33</v>
      </c>
      <c r="B5" s="21" t="s">
        <v>12</v>
      </c>
      <c r="C5" s="21" t="s">
        <v>13</v>
      </c>
      <c r="D5" s="21" t="s">
        <v>14</v>
      </c>
      <c r="E5" s="45"/>
      <c r="F5" s="45"/>
    </row>
    <row r="6" ht="12.75" customHeight="1">
      <c r="A6" s="46" t="s">
        <v>34</v>
      </c>
      <c r="B6" s="47">
        <v>6.5856189E7</v>
      </c>
      <c r="C6" s="47">
        <v>5.0922384E7</v>
      </c>
      <c r="D6" s="48">
        <f t="shared" ref="D6:D33" si="1">C6/B6</f>
        <v>0.7732361191</v>
      </c>
      <c r="E6" s="45"/>
      <c r="F6" s="45"/>
    </row>
    <row r="7" ht="12.75" customHeight="1">
      <c r="A7" s="49" t="s">
        <v>35</v>
      </c>
      <c r="B7" s="47">
        <v>3.3332227E7</v>
      </c>
      <c r="C7" s="47">
        <v>2.5383377E7</v>
      </c>
      <c r="D7" s="48">
        <f t="shared" si="1"/>
        <v>0.7615265851</v>
      </c>
      <c r="E7" s="45"/>
      <c r="F7" s="45"/>
    </row>
    <row r="8" ht="12.75" customHeight="1">
      <c r="A8" s="49" t="s">
        <v>36</v>
      </c>
      <c r="B8" s="47">
        <v>7.0561599E7</v>
      </c>
      <c r="C8" s="47">
        <v>5.4402051E7</v>
      </c>
      <c r="D8" s="48">
        <f t="shared" si="1"/>
        <v>0.7709866524</v>
      </c>
      <c r="E8" s="45"/>
      <c r="F8" s="45"/>
    </row>
    <row r="9" ht="12.75" customHeight="1">
      <c r="A9" s="49" t="s">
        <v>37</v>
      </c>
      <c r="B9" s="47">
        <v>5.3693145E7</v>
      </c>
      <c r="C9" s="47">
        <v>4.0075207E7</v>
      </c>
      <c r="D9" s="48">
        <f t="shared" si="1"/>
        <v>0.7463747374</v>
      </c>
      <c r="E9" s="45"/>
      <c r="F9" s="45"/>
    </row>
    <row r="10" ht="12.75" customHeight="1">
      <c r="A10" s="49" t="s">
        <v>38</v>
      </c>
      <c r="B10" s="47">
        <v>3.5850529E7</v>
      </c>
      <c r="C10" s="47">
        <v>2.4544251E7</v>
      </c>
      <c r="D10" s="48">
        <f t="shared" si="1"/>
        <v>0.6846273035</v>
      </c>
      <c r="E10" s="45"/>
      <c r="F10" s="45"/>
    </row>
    <row r="11" ht="12.75" customHeight="1">
      <c r="A11" s="49" t="s">
        <v>39</v>
      </c>
      <c r="B11" s="47">
        <v>3.7013595E7</v>
      </c>
      <c r="C11" s="47">
        <v>2.923088E7</v>
      </c>
      <c r="D11" s="48">
        <f t="shared" si="1"/>
        <v>0.78973361</v>
      </c>
      <c r="E11" s="45"/>
      <c r="F11" s="45"/>
    </row>
    <row r="12" ht="12.75" customHeight="1">
      <c r="A12" s="49" t="s">
        <v>40</v>
      </c>
      <c r="B12" s="47">
        <v>2.4934684E7</v>
      </c>
      <c r="C12" s="47">
        <v>1.9540435E7</v>
      </c>
      <c r="D12" s="48">
        <f t="shared" si="1"/>
        <v>0.7836648341</v>
      </c>
      <c r="E12" s="45"/>
      <c r="F12" s="45"/>
    </row>
    <row r="13" ht="12.75" customHeight="1">
      <c r="A13" s="49" t="s">
        <v>41</v>
      </c>
      <c r="B13" s="47">
        <v>8565393.0</v>
      </c>
      <c r="C13" s="47">
        <v>6747861.0</v>
      </c>
      <c r="D13" s="48">
        <f t="shared" si="1"/>
        <v>0.787805183</v>
      </c>
      <c r="E13" s="45"/>
      <c r="F13" s="45"/>
    </row>
    <row r="14" ht="12.75" customHeight="1">
      <c r="A14" s="49" t="s">
        <v>42</v>
      </c>
      <c r="B14" s="47">
        <v>9707905.0</v>
      </c>
      <c r="C14" s="47">
        <v>6804000.0</v>
      </c>
      <c r="D14" s="48">
        <f t="shared" si="1"/>
        <v>0.7008721243</v>
      </c>
      <c r="E14" s="45"/>
      <c r="F14" s="45"/>
    </row>
    <row r="15" ht="12.75" customHeight="1">
      <c r="A15" s="49" t="s">
        <v>43</v>
      </c>
      <c r="B15" s="47">
        <v>4.40658994E8</v>
      </c>
      <c r="C15" s="47">
        <v>3.44268715E8</v>
      </c>
      <c r="D15" s="48">
        <f t="shared" si="1"/>
        <v>0.7812587958</v>
      </c>
      <c r="E15" s="45"/>
      <c r="F15" s="45"/>
    </row>
    <row r="16" ht="12.75" customHeight="1">
      <c r="A16" s="49" t="s">
        <v>44</v>
      </c>
      <c r="B16" s="47">
        <v>2.26722854E8</v>
      </c>
      <c r="C16" s="47">
        <v>1.75493231E8</v>
      </c>
      <c r="D16" s="48">
        <f t="shared" si="1"/>
        <v>0.7740429688</v>
      </c>
      <c r="E16" s="45"/>
      <c r="F16" s="45"/>
    </row>
    <row r="17" ht="12.75" customHeight="1">
      <c r="A17" s="49" t="s">
        <v>45</v>
      </c>
      <c r="B17" s="47">
        <v>1.4604449E8</v>
      </c>
      <c r="C17" s="47">
        <v>1.07864661E8</v>
      </c>
      <c r="D17" s="48">
        <f t="shared" si="1"/>
        <v>0.7385739852</v>
      </c>
      <c r="E17" s="45"/>
      <c r="F17" s="45"/>
    </row>
    <row r="18" ht="12.75" customHeight="1">
      <c r="A18" s="49" t="s">
        <v>46</v>
      </c>
      <c r="B18" s="47">
        <v>5.9199218E7</v>
      </c>
      <c r="C18" s="47">
        <v>4.6035369E7</v>
      </c>
      <c r="D18" s="48">
        <f t="shared" si="1"/>
        <v>0.7776347485</v>
      </c>
      <c r="E18" s="45"/>
      <c r="F18" s="45"/>
    </row>
    <row r="19" ht="12.75" customHeight="1">
      <c r="A19" s="49" t="s">
        <v>47</v>
      </c>
      <c r="B19" s="47">
        <v>3.7259707E7</v>
      </c>
      <c r="C19" s="47">
        <v>2.9863996E7</v>
      </c>
      <c r="D19" s="48">
        <f t="shared" si="1"/>
        <v>0.8015091477</v>
      </c>
      <c r="E19" s="45"/>
      <c r="F19" s="45"/>
    </row>
    <row r="20" ht="12.75" customHeight="1">
      <c r="A20" s="49" t="s">
        <v>48</v>
      </c>
      <c r="B20" s="47">
        <v>1.93385641E8</v>
      </c>
      <c r="C20" s="47">
        <v>1.41468046E8</v>
      </c>
      <c r="D20" s="48">
        <f t="shared" si="1"/>
        <v>0.731533351</v>
      </c>
      <c r="E20" s="45"/>
      <c r="F20" s="45"/>
    </row>
    <row r="21" ht="12.75" customHeight="1">
      <c r="A21" s="49" t="s">
        <v>49</v>
      </c>
      <c r="B21" s="47">
        <v>9574010.0</v>
      </c>
      <c r="C21" s="47">
        <v>7465316.0</v>
      </c>
      <c r="D21" s="48">
        <f t="shared" si="1"/>
        <v>0.7797480888</v>
      </c>
      <c r="E21" s="45"/>
      <c r="F21" s="45"/>
    </row>
    <row r="22" ht="12.75" customHeight="1">
      <c r="A22" s="49" t="s">
        <v>50</v>
      </c>
      <c r="B22" s="47">
        <v>7271254.0</v>
      </c>
      <c r="C22" s="47">
        <v>5304282.0</v>
      </c>
      <c r="D22" s="48">
        <f t="shared" si="1"/>
        <v>0.7294865507</v>
      </c>
      <c r="E22" s="45"/>
      <c r="F22" s="45"/>
    </row>
    <row r="23" ht="12.75" customHeight="1">
      <c r="A23" s="49" t="s">
        <v>51</v>
      </c>
      <c r="B23" s="47">
        <v>1.862124E7</v>
      </c>
      <c r="C23" s="47">
        <v>1.411707E7</v>
      </c>
      <c r="D23" s="48">
        <f t="shared" si="1"/>
        <v>0.7581165379</v>
      </c>
      <c r="E23" s="45"/>
      <c r="F23" s="45"/>
    </row>
    <row r="24" ht="12.75" customHeight="1">
      <c r="A24" s="49" t="s">
        <v>52</v>
      </c>
      <c r="B24" s="47">
        <v>3.7612668E7</v>
      </c>
      <c r="C24" s="47">
        <v>2.9673575E7</v>
      </c>
      <c r="D24" s="48">
        <f t="shared" si="1"/>
        <v>0.7889250239</v>
      </c>
      <c r="E24" s="45"/>
      <c r="F24" s="45"/>
    </row>
    <row r="25" ht="12.75" customHeight="1">
      <c r="A25" s="49" t="s">
        <v>53</v>
      </c>
      <c r="B25" s="47">
        <v>3.7765072E7</v>
      </c>
      <c r="C25" s="47">
        <v>2.9686887E7</v>
      </c>
      <c r="D25" s="48">
        <f t="shared" si="1"/>
        <v>0.7860937482</v>
      </c>
      <c r="E25" s="45"/>
      <c r="F25" s="45"/>
    </row>
    <row r="26" ht="12.75" customHeight="1">
      <c r="A26" s="49" t="s">
        <v>54</v>
      </c>
      <c r="B26" s="47">
        <v>6.0515427E7</v>
      </c>
      <c r="C26" s="47">
        <v>4.6160671E7</v>
      </c>
      <c r="D26" s="48">
        <f t="shared" si="1"/>
        <v>0.7627917919</v>
      </c>
      <c r="E26" s="45"/>
      <c r="F26" s="45"/>
    </row>
    <row r="27" ht="12.75" customHeight="1">
      <c r="A27" s="49" t="s">
        <v>55</v>
      </c>
      <c r="B27" s="47">
        <v>9.1019011E7</v>
      </c>
      <c r="C27" s="47">
        <v>6.9727504E7</v>
      </c>
      <c r="D27" s="48">
        <f t="shared" si="1"/>
        <v>0.7660762651</v>
      </c>
      <c r="E27" s="45"/>
      <c r="F27" s="45"/>
    </row>
    <row r="28" ht="12.75" customHeight="1">
      <c r="A28" s="49" t="s">
        <v>56</v>
      </c>
      <c r="B28" s="47">
        <v>9.5709839E7</v>
      </c>
      <c r="C28" s="47">
        <v>7.5318047E7</v>
      </c>
      <c r="D28" s="48">
        <f t="shared" si="1"/>
        <v>0.7869415286</v>
      </c>
      <c r="E28" s="45"/>
      <c r="F28" s="45"/>
    </row>
    <row r="29" ht="12.75" customHeight="1">
      <c r="A29" s="49" t="s">
        <v>57</v>
      </c>
      <c r="B29" s="47">
        <v>1.811202E7</v>
      </c>
      <c r="C29" s="47">
        <v>1.3980319E7</v>
      </c>
      <c r="D29" s="48">
        <f t="shared" si="1"/>
        <v>0.7718807179</v>
      </c>
      <c r="E29" s="45"/>
      <c r="F29" s="45"/>
    </row>
    <row r="30" ht="12.75" customHeight="1">
      <c r="A30" s="49" t="s">
        <v>58</v>
      </c>
      <c r="B30" s="47">
        <v>1.4199689E7</v>
      </c>
      <c r="C30" s="47">
        <v>1.0916445E7</v>
      </c>
      <c r="D30" s="48">
        <f t="shared" si="1"/>
        <v>0.7687805698</v>
      </c>
      <c r="E30" s="45"/>
      <c r="F30" s="45"/>
    </row>
    <row r="31" ht="12.75" customHeight="1">
      <c r="A31" s="49" t="s">
        <v>59</v>
      </c>
      <c r="B31" s="47">
        <v>2.9766361E8</v>
      </c>
      <c r="C31" s="47">
        <v>2.1927242E8</v>
      </c>
      <c r="D31" s="48">
        <f t="shared" si="1"/>
        <v>0.7366450336</v>
      </c>
      <c r="E31" s="45"/>
      <c r="F31" s="45"/>
    </row>
    <row r="32" ht="12.75" customHeight="1">
      <c r="A32" s="49" t="s">
        <v>60</v>
      </c>
      <c r="B32" s="47">
        <v>4.8446627E7</v>
      </c>
      <c r="C32" s="47">
        <v>3.763406E7</v>
      </c>
      <c r="D32" s="48">
        <f t="shared" si="1"/>
        <v>0.7768148647</v>
      </c>
      <c r="E32" s="45"/>
      <c r="F32" s="45"/>
    </row>
    <row r="33" ht="12.75" customHeight="1">
      <c r="A33" s="49" t="s">
        <v>61</v>
      </c>
      <c r="B33" s="47">
        <v>2.7320793E7</v>
      </c>
      <c r="C33" s="47">
        <v>2.0556297E7</v>
      </c>
      <c r="D33" s="48">
        <f t="shared" si="1"/>
        <v>0.7524048442</v>
      </c>
      <c r="E33" s="45"/>
      <c r="F33" s="45"/>
    </row>
    <row r="34" ht="12.75" customHeight="1">
      <c r="A34" s="50"/>
      <c r="B34" s="50"/>
      <c r="C34" s="50"/>
      <c r="D34" s="51"/>
      <c r="E34" s="45"/>
      <c r="F34" s="45"/>
    </row>
  </sheetData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5.13" defaultRowHeight="15.0"/>
  <cols>
    <col customWidth="1" min="1" max="1" width="12.0"/>
    <col customWidth="1" min="2" max="2" width="8.25"/>
    <col customWidth="1" min="3" max="3" width="15.38"/>
    <col customWidth="1" min="4" max="4" width="99.38"/>
  </cols>
  <sheetData>
    <row r="1" ht="12.75" customHeight="1">
      <c r="A1" s="52" t="s">
        <v>62</v>
      </c>
      <c r="B1" s="53" t="s">
        <v>10</v>
      </c>
      <c r="C1" s="53" t="s">
        <v>63</v>
      </c>
      <c r="D1" s="52" t="s">
        <v>64</v>
      </c>
    </row>
    <row r="2" ht="15.75" customHeight="1">
      <c r="A2" s="54"/>
      <c r="B2" s="55"/>
      <c r="C2" s="56"/>
      <c r="D2" s="55"/>
    </row>
    <row r="3" ht="15.75" customHeight="1">
      <c r="A3" s="54"/>
      <c r="B3" s="57"/>
      <c r="C3" s="58"/>
      <c r="D3" s="55"/>
    </row>
    <row r="4" ht="15.75" customHeight="1">
      <c r="A4" s="59"/>
      <c r="B4" s="57"/>
      <c r="C4" s="60"/>
      <c r="D4" s="61"/>
    </row>
    <row r="5" ht="15.75" customHeight="1">
      <c r="A5" s="62"/>
      <c r="B5" s="57"/>
      <c r="C5" s="60"/>
      <c r="D5" s="61"/>
    </row>
    <row r="6" ht="15.75" customHeight="1">
      <c r="A6" s="59"/>
      <c r="B6" s="57"/>
      <c r="C6" s="60"/>
      <c r="D6" s="61"/>
    </row>
    <row r="7" ht="15.75" customHeight="1">
      <c r="A7" s="62"/>
      <c r="B7" s="57"/>
      <c r="C7" s="63"/>
      <c r="D7" s="61"/>
    </row>
  </sheetData>
  <drawing r:id="rId1"/>
</worksheet>
</file>