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xOut_APT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<sst xmlns="http://schemas.openxmlformats.org/spreadsheetml/2006/main" count="169" uniqueCount="126">
  <si>
    <t>Data source</t>
  </si>
  <si>
    <t>EUROCONTROL</t>
  </si>
  <si>
    <t>Period Start</t>
  </si>
  <si>
    <t>Meta data</t>
  </si>
  <si>
    <t xml:space="preserve">  </t>
  </si>
  <si>
    <t>Release date</t>
  </si>
  <si>
    <t>Period End</t>
  </si>
  <si>
    <t>Contact</t>
  </si>
  <si>
    <t>pru-support@eurocontrol.int</t>
  </si>
  <si>
    <t>TAXI ADDITIONAL TIME</t>
  </si>
  <si>
    <t xml:space="preserve"> </t>
  </si>
  <si>
    <t xml:space="preserve">   </t>
  </si>
  <si>
    <t>Period: JAN-MAY</t>
  </si>
  <si>
    <t>Airport Name</t>
  </si>
  <si>
    <t>ICAO</t>
  </si>
  <si>
    <t>State</t>
  </si>
  <si>
    <t>Departures</t>
  </si>
  <si>
    <t>Avg. add. taxi-out time [min/dep]</t>
  </si>
  <si>
    <t>Add. taxi-out time [total]</t>
  </si>
  <si>
    <t>Avg. unimp. taxi-out time [min/dep]</t>
  </si>
  <si>
    <t>Arrivals</t>
  </si>
  <si>
    <t>Avg. add. taxi-IN time [min/arr]</t>
  </si>
  <si>
    <t>Add. taxi-IN time [total]</t>
  </si>
  <si>
    <t>Avg. unimp. taxi-IN time [min/arr]</t>
  </si>
  <si>
    <t>Brussels (EBBR)</t>
  </si>
  <si>
    <t>EBBR</t>
  </si>
  <si>
    <t>Belgium</t>
  </si>
  <si>
    <t>Berlin - Brandenburg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</si>
  <si>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</si>
  <si>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</si>
  <si>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</si>
  <si>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</si>
  <si>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</si>
  <si>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</si>
  <si>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</si>
  <si>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</si>
  <si>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</si>
  <si>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</si>
  <si>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</si>
  <si>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</si>
  <si>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Helsinki - Vantaa (EFHK)</t>
  </si>
  <si>
    <t>EFHK</t>
  </si>
  <si>
    <t>Finland</t>
  </si>
  <si>
    <t>Amsterdam - Schiphol (EHAM)</t>
  </si>
  <si>
    <t>EHAM</t>
  </si>
  <si>
    <t>Netherlands</t>
  </si>
  <si>
    <t>Dublin (EIDW)</t>
  </si>
  <si>
    <t>EIDW</t>
  </si>
  <si>
    <t>Ireland</t>
  </si>
  <si>
    <t>Copenhagen - Kastrup (EKCH)</t>
  </si>
  <si>
    <t>EKCH</t>
  </si>
  <si>
    <t>Denmark</t>
  </si>
  <si>
    <t>Bergen (ENBR)</t>
  </si>
  <si>
    <t>ENBR</t>
  </si>
  <si>
    <t>Norway</t>
  </si>
  <si>
    <t>N/A</t>
  </si>
  <si>
    <t>Oslo - Gardermoen (ENGM)</t>
  </si>
  <si>
    <t>ENGM</t>
  </si>
  <si>
    <t>Warszawa - Chopina (EPWA)</t>
  </si>
  <si>
    <t>EPWA</t>
  </si>
  <si>
    <t>Poland</t>
  </si>
  <si>
    <t>Stockholm -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</si>
  <si>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</si>
  <si>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</si>
  <si>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</si>
  <si>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</si>
  <si>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</si>
  <si>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</si>
  <si>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</si>
  <si>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</si>
  <si>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</si>
  <si>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 - Barajas (LEMD)</t>
  </si>
  <si>
    <t>LEMD</t>
  </si>
  <si>
    <t>Málaga (LEMG)</t>
  </si>
  <si>
    <t>LEMG</t>
  </si>
  <si>
    <t>Palma de Mallorca (LEPA)</t>
  </si>
  <si>
    <t>LEPA</t>
  </si>
  <si>
    <t>Marseille-Provence (LFML)</t>
  </si>
  <si>
    <t>LFML</t>
  </si>
  <si>
    <t>France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</si>
  <si>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</si>
  <si>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</si>
  <si>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</si>
  <si>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</si>
  <si>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</si>
  <si>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</si>
  <si>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</si>
  <si>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</si>
  <si>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</si>
  <si>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 - Ferihegy (LHBP)</t>
  </si>
  <si>
    <t>LHBP</t>
  </si>
  <si>
    <t>Hungary</t>
  </si>
  <si>
    <t>Milan - Malpensa (LIMC)</t>
  </si>
  <si>
    <t>LIMC</t>
  </si>
  <si>
    <t>Italy</t>
  </si>
  <si>
    <t>Bergamo (LIME)</t>
  </si>
  <si>
    <t>LIME</t>
  </si>
  <si>
    <t>Milan - Linate (LIML)</t>
  </si>
  <si>
    <t>LIML</t>
  </si>
  <si>
    <t>Rome - 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</si>
  <si>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</si>
  <si>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</si>
  <si>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</si>
  <si>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</si>
  <si>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</si>
  <si>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</si>
  <si>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</si>
  <si>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</si>
  <si>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</si>
  <si>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</si>
  <si>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</si>
  <si>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</si>
  <si>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 -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</si>
  <si>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</si>
  <si>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</si>
  <si>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</si>
  <si>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</si>
  <si>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</si>
  <si>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</si>
  <si>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</si>
  <si>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</si>
  <si>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</si>
  <si>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</si>
  <si>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</si>
  <si>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EDDS</t>
  </si>
  <si>
    <t>Stuttgart airport data added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</si>
</sst>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d-mm-yyyy"/>
  </numFmts>
  <fonts count="14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sz val="9.0"/>
      <color rgb="FFFF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5">
    <border/>
    <border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vertical="bottom"/>
    </xf>
    <xf borderId="0" fillId="2" fontId="1" numFmtId="0" xfId="0" applyAlignment="1" applyFont="1">
      <alignment vertical="bottom"/>
    </xf>
    <xf borderId="0" fillId="2" fontId="2" numFmtId="164" xfId="0" applyAlignment="1" applyFont="1" applyNumberFormat="1">
      <alignment horizontal="left" readingOrder="0" vertical="bottom"/>
    </xf>
    <xf borderId="0" fillId="2" fontId="3" numFmtId="165" xfId="0" applyAlignment="1" applyFont="1" applyNumberFormat="1">
      <alignment horizontal="left" shrinkToFit="0" wrapText="0"/>
    </xf>
    <xf borderId="0" fillId="2" fontId="2" numFmtId="0" xfId="0" applyAlignment="1" applyFont="1">
      <alignment shrinkToFit="0" wrapText="1"/>
    </xf>
    <xf borderId="0" fillId="2" fontId="2" numFmtId="0" xfId="0" applyAlignment="1" applyFont="1">
      <alignment readingOrder="0" shrinkToFit="0" wrapText="1"/>
    </xf>
    <xf borderId="1" fillId="2" fontId="1" numFmtId="0" xfId="0" applyAlignment="1" applyBorder="1" applyFont="1">
      <alignment shrinkToFit="0" wrapText="0"/>
    </xf>
    <xf borderId="2" fillId="0" fontId="4" numFmtId="166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vertical="bottom"/>
    </xf>
    <xf borderId="1" fillId="2" fontId="2" numFmtId="164" xfId="0" applyAlignment="1" applyBorder="1" applyFont="1" applyNumberFormat="1">
      <alignment horizontal="left" readingOrder="0" vertical="bottom"/>
    </xf>
    <xf borderId="1" fillId="2" fontId="5" numFmtId="0" xfId="0" applyAlignment="1" applyBorder="1" applyFont="1">
      <alignment horizontal="left" readingOrder="0" shrinkToFit="0" wrapText="0"/>
    </xf>
    <xf borderId="1" fillId="2" fontId="2" numFmtId="0" xfId="0" applyAlignment="1" applyBorder="1" applyFont="1">
      <alignment shrinkToFit="0" wrapText="1"/>
    </xf>
    <xf borderId="0" fillId="3" fontId="6" numFmtId="0" xfId="0" applyAlignment="1" applyFill="1" applyFont="1">
      <alignment readingOrder="0" shrinkToFit="0" vertical="center" wrapText="0"/>
    </xf>
    <xf borderId="0" fillId="3" fontId="7" numFmtId="0" xfId="0" applyAlignment="1" applyFont="1">
      <alignment shrinkToFit="0" vertical="center" wrapText="0"/>
    </xf>
    <xf borderId="0" fillId="3" fontId="7" numFmtId="0" xfId="0" applyAlignment="1" applyFont="1">
      <alignment readingOrder="0" shrinkToFit="0" vertical="center" wrapText="0"/>
    </xf>
    <xf borderId="0" fillId="3" fontId="8" numFmtId="0" xfId="0" applyAlignment="1" applyFont="1">
      <alignment horizontal="center" readingOrder="0" shrinkToFit="0" vertical="center" wrapText="0"/>
    </xf>
    <xf borderId="0" fillId="3" fontId="9" numFmtId="0" xfId="0" applyAlignment="1" applyFont="1">
      <alignment readingOrder="0" shrinkToFit="0" vertical="center" wrapText="0"/>
    </xf>
    <xf borderId="0" fillId="3" fontId="10" numFmtId="0" xfId="0" applyAlignment="1" applyFont="1">
      <alignment shrinkToFit="0" vertical="center" wrapText="0"/>
    </xf>
    <xf borderId="0" fillId="3" fontId="10" numFmtId="0" xfId="0" applyAlignment="1" applyFont="1">
      <alignment horizontal="center" readingOrder="0" shrinkToFit="0" vertical="center" wrapText="0"/>
    </xf>
    <xf borderId="0" fillId="0" fontId="11" numFmtId="0" xfId="0" applyFont="1"/>
    <xf borderId="0" fillId="0" fontId="11" numFmtId="0" xfId="0" applyAlignment="1" applyFont="1">
      <alignment readingOrder="0"/>
    </xf>
    <xf borderId="3" fillId="4" fontId="12" numFmtId="0" xfId="0" applyAlignment="1" applyBorder="1" applyFill="1" applyFont="1">
      <alignment readingOrder="0" shrinkToFit="0" wrapText="0"/>
    </xf>
    <xf borderId="4" fillId="4" fontId="12" numFmtId="0" xfId="0" applyAlignment="1" applyBorder="1" applyFont="1">
      <alignment readingOrder="0" shrinkToFit="0" wrapText="0"/>
    </xf>
    <xf borderId="3" fillId="3" fontId="7" numFmtId="2" xfId="0" applyAlignment="1" applyBorder="1" applyFont="1" applyNumberFormat="1">
      <alignment readingOrder="0"/>
    </xf>
    <xf borderId="3" fillId="3" fontId="7" numFmtId="0" xfId="0" applyAlignment="1" applyBorder="1" applyFont="1">
      <alignment readingOrder="0"/>
    </xf>
    <xf borderId="3" fillId="5" fontId="11" numFmtId="3" xfId="0" applyAlignment="1" applyBorder="1" applyFill="1" applyFont="1" applyNumberFormat="1">
      <alignment horizontal="right" readingOrder="0"/>
    </xf>
    <xf borderId="3" fillId="5" fontId="7" numFmtId="4" xfId="0" applyAlignment="1" applyBorder="1" applyFont="1" applyNumberFormat="1">
      <alignment horizontal="right" readingOrder="0"/>
    </xf>
    <xf borderId="3" fillId="6" fontId="11" numFmtId="3" xfId="0" applyAlignment="1" applyBorder="1" applyFill="1" applyFont="1" applyNumberFormat="1">
      <alignment horizontal="right" readingOrder="0"/>
    </xf>
    <xf borderId="3" fillId="6" fontId="7" numFmtId="4" xfId="0" applyAlignment="1" applyBorder="1" applyFont="1" applyNumberFormat="1">
      <alignment horizontal="right" readingOrder="0"/>
    </xf>
    <xf borderId="0" fillId="3" fontId="7" numFmtId="0" xfId="0" applyAlignment="1" applyFont="1">
      <alignment readingOrder="0"/>
    </xf>
    <xf borderId="3" fillId="5" fontId="11" numFmtId="4" xfId="0" applyAlignment="1" applyBorder="1" applyFont="1" applyNumberFormat="1">
      <alignment horizontal="right" readingOrder="0"/>
    </xf>
    <xf borderId="3" fillId="6" fontId="11" numFmtId="4" xfId="0" applyAlignment="1" applyBorder="1" applyFont="1" applyNumberFormat="1">
      <alignment horizontal="right" readingOrder="0"/>
    </xf>
    <xf borderId="3" fillId="5" fontId="11" numFmtId="3" xfId="0" applyAlignment="1" applyBorder="1" applyFont="1" applyNumberFormat="1">
      <alignment readingOrder="0"/>
    </xf>
    <xf borderId="3" fillId="6" fontId="11" numFmtId="3" xfId="0" applyAlignment="1" applyBorder="1" applyFont="1" applyNumberFormat="1">
      <alignment readingOrder="0"/>
    </xf>
    <xf borderId="3" fillId="6" fontId="11" numFmtId="4" xfId="0" applyAlignment="1" applyBorder="1" applyFont="1" applyNumberFormat="1">
      <alignment readingOrder="0"/>
    </xf>
    <xf borderId="0" fillId="4" fontId="12" numFmtId="0" xfId="0" applyAlignment="1" applyFont="1">
      <alignment shrinkToFit="0" wrapText="0"/>
    </xf>
    <xf borderId="0" fillId="4" fontId="12" numFmtId="0" xfId="0" applyAlignment="1" applyFont="1">
      <alignment horizontal="center" shrinkToFit="0" wrapText="0"/>
    </xf>
    <xf borderId="0" fillId="3" fontId="13" numFmtId="167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horizontal="center" readingOrder="0" shrinkToFit="0" vertical="bottom" wrapText="0"/>
    </xf>
    <xf borderId="0" fillId="0" fontId="13" numFmtId="0" xfId="0" applyAlignment="1" applyFont="1">
      <alignment horizontal="center" readingOrder="0" shrinkToFit="0" wrapText="0"/>
    </xf>
    <xf borderId="0" fillId="0" fontId="13" numFmtId="0" xfId="0" applyAlignment="1" applyFont="1">
      <alignment readingOrder="0" shrinkToFit="0" wrapText="0"/>
    </xf>
    <xf borderId="0" fillId="3" fontId="13" numFmtId="164" xfId="0" applyAlignment="1" applyFont="1" applyNumberFormat="1">
      <alignment horizontal="center" readingOrder="0" shrinkToFit="0" vertical="bottom" wrapText="0"/>
    </xf>
    <xf borderId="0" fillId="3" fontId="7" numFmtId="17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21.88"/>
    <col customWidth="1" min="2" max="2" width="10.63"/>
    <col customWidth="1" min="3" max="3" width="11.13"/>
    <col customWidth="1" min="4" max="4" width="11.25"/>
    <col customWidth="1" min="5" max="5" width="22.63"/>
    <col customWidth="1" min="6" max="6" width="17.75"/>
    <col customWidth="1" min="7" max="7" width="24.88"/>
    <col customWidth="1" min="8" max="8" width="8.88"/>
    <col customWidth="1" min="9" max="9" width="21.13"/>
    <col customWidth="1" min="10" max="10" width="16.75"/>
    <col customWidth="1" min="11" max="11" width="24.88"/>
  </cols>
  <sheetData>
    <row r="1" ht="12.75" customHeight="1">
      <c r="A1" s="1" t="s">
        <v>0</v>
      </c>
      <c r="B1" s="2" t="s">
        <v>1</v>
      </c>
      <c r="C1" s="3" t="s">
        <v>2</v>
      </c>
      <c r="D1" s="4">
        <v>46023.0</v>
      </c>
      <c r="E1" s="1" t="s">
        <v>3</v>
      </c>
      <c r="F1" s="5" t="str">
        <f>HYPERLINK("https://www.eurocontrol.int/prudata/dashboard/metadata/additional-taxi-out-time/","Taxi out additional time")</f>
        <v>Taxi out additional time</v>
      </c>
      <c r="G1" s="6"/>
      <c r="H1" s="6"/>
      <c r="I1" s="7" t="s">
        <v>4</v>
      </c>
      <c r="J1" s="7" t="s">
        <v>4</v>
      </c>
      <c r="K1" s="6"/>
    </row>
    <row r="2" ht="12.75" customHeight="1">
      <c r="A2" s="8" t="s">
        <v>5</v>
      </c>
      <c r="B2" s="9">
        <v>46220.0</v>
      </c>
      <c r="C2" s="10" t="s">
        <v>6</v>
      </c>
      <c r="D2" s="11">
        <v>46173.0</v>
      </c>
      <c r="E2" s="8" t="s">
        <v>7</v>
      </c>
      <c r="F2" s="12" t="s">
        <v>8</v>
      </c>
      <c r="G2" s="13"/>
      <c r="H2" s="6"/>
      <c r="I2" s="7" t="s">
        <v>4</v>
      </c>
      <c r="J2" s="6"/>
      <c r="K2" s="6"/>
    </row>
    <row r="3" ht="12.75" customHeight="1">
      <c r="A3" s="14" t="s">
        <v>9</v>
      </c>
      <c r="B3" s="15"/>
      <c r="C3" s="15"/>
      <c r="D3" s="15"/>
      <c r="E3" s="16" t="s">
        <v>10</v>
      </c>
      <c r="F3" s="16" t="s">
        <v>10</v>
      </c>
      <c r="G3" s="17" t="s">
        <v>10</v>
      </c>
      <c r="H3" s="17"/>
      <c r="I3" s="17" t="s">
        <v>11</v>
      </c>
      <c r="J3" s="17" t="s">
        <v>4</v>
      </c>
      <c r="K3" s="17" t="s">
        <v>11</v>
      </c>
    </row>
    <row r="4" ht="12.75" customHeight="1">
      <c r="A4" s="18" t="s">
        <v>12</v>
      </c>
      <c r="B4" s="19"/>
      <c r="C4" s="19"/>
      <c r="D4" s="20"/>
      <c r="E4" s="20" t="s">
        <v>10</v>
      </c>
      <c r="F4" s="21"/>
      <c r="G4" s="22" t="s">
        <v>4</v>
      </c>
      <c r="H4" s="21"/>
      <c r="I4" s="21"/>
      <c r="J4" s="21"/>
      <c r="K4" s="21"/>
    </row>
    <row r="5" ht="12.75" customHeight="1">
      <c r="A5" s="23" t="s">
        <v>13</v>
      </c>
      <c r="B5" s="24" t="s">
        <v>14</v>
      </c>
      <c r="C5" s="24" t="s">
        <v>15</v>
      </c>
      <c r="D5" s="24" t="s">
        <v>16</v>
      </c>
      <c r="E5" s="24" t="s">
        <v>17</v>
      </c>
      <c r="F5" s="24" t="s">
        <v>18</v>
      </c>
      <c r="G5" s="24" t="s">
        <v>19</v>
      </c>
      <c r="H5" s="24" t="s">
        <v>20</v>
      </c>
      <c r="I5" s="24" t="s">
        <v>21</v>
      </c>
      <c r="J5" s="24" t="s">
        <v>22</v>
      </c>
      <c r="K5" s="24" t="s">
        <v>23</v>
      </c>
    </row>
    <row r="6" ht="12.75" customHeight="1">
      <c r="A6" s="25" t="s">
        <v>24</v>
      </c>
      <c r="B6" s="25" t="s">
        <v>25</v>
      </c>
      <c r="C6" s="26" t="s">
        <v>26</v>
      </c>
      <c r="D6" s="27">
        <v>37638.0</v>
      </c>
      <c r="E6" s="28">
        <f t="shared" ref="E6:E16" si="1">F6/D6</f>
        <v>2.911469791</v>
      </c>
      <c r="F6" s="27">
        <v>109581.9</v>
      </c>
      <c r="G6" s="28">
        <v>8.92</v>
      </c>
      <c r="H6" s="29">
        <v>36871.0</v>
      </c>
      <c r="I6" s="30">
        <f t="shared" ref="I6:I16" si="2">J6/H6</f>
        <v>1.318041279</v>
      </c>
      <c r="J6" s="29">
        <v>48597.5</v>
      </c>
      <c r="K6" s="30">
        <v>4.11</v>
      </c>
    </row>
    <row r="7" ht="12.75" customHeight="1">
      <c r="A7" s="25" t="s">
        <v>27</v>
      </c>
      <c r="B7" s="25" t="s">
        <v>28</v>
      </c>
      <c r="C7" s="31" t="s">
        <v>29</v>
      </c>
      <c r="D7" s="27">
        <v>31063.0</v>
      </c>
      <c r="E7" s="28">
        <f t="shared" si="1"/>
        <v>2.464238215</v>
      </c>
      <c r="F7" s="27">
        <v>76546.63166</v>
      </c>
      <c r="G7" s="28">
        <v>8.07</v>
      </c>
      <c r="H7" s="29">
        <v>33915.0</v>
      </c>
      <c r="I7" s="30">
        <f t="shared" si="2"/>
        <v>1.319702098</v>
      </c>
      <c r="J7" s="29">
        <v>44757.69667</v>
      </c>
      <c r="K7" s="30">
        <v>3.99</v>
      </c>
    </row>
    <row r="8" ht="12.75" customHeight="1">
      <c r="A8" s="25" t="s">
        <v>30</v>
      </c>
      <c r="B8" s="25" t="s">
        <v>31</v>
      </c>
      <c r="C8" s="26" t="s">
        <v>29</v>
      </c>
      <c r="D8" s="27">
        <v>78106.0</v>
      </c>
      <c r="E8" s="28">
        <f t="shared" si="1"/>
        <v>3.336895651</v>
      </c>
      <c r="F8" s="27">
        <v>260631.5717</v>
      </c>
      <c r="G8" s="28">
        <v>10.81</v>
      </c>
      <c r="H8" s="29">
        <v>79533.0</v>
      </c>
      <c r="I8" s="30">
        <f t="shared" si="2"/>
        <v>2.217652965</v>
      </c>
      <c r="J8" s="29">
        <v>176376.5933</v>
      </c>
      <c r="K8" s="30">
        <v>7.22</v>
      </c>
    </row>
    <row r="9" ht="12.75" customHeight="1">
      <c r="A9" s="25" t="s">
        <v>32</v>
      </c>
      <c r="B9" s="25" t="s">
        <v>33</v>
      </c>
      <c r="C9" s="26" t="s">
        <v>29</v>
      </c>
      <c r="D9" s="27">
        <v>21466.0</v>
      </c>
      <c r="E9" s="28">
        <f t="shared" si="1"/>
        <v>2.64155261</v>
      </c>
      <c r="F9" s="27">
        <v>56703.56833</v>
      </c>
      <c r="G9" s="28">
        <v>7.16</v>
      </c>
      <c r="H9" s="29">
        <v>21648.0</v>
      </c>
      <c r="I9" s="30">
        <f t="shared" si="2"/>
        <v>1.321237451</v>
      </c>
      <c r="J9" s="29">
        <v>28602.14833</v>
      </c>
      <c r="K9" s="30">
        <v>3.48</v>
      </c>
    </row>
    <row r="10" ht="12.75" customHeight="1">
      <c r="A10" s="25" t="s">
        <v>34</v>
      </c>
      <c r="B10" s="25" t="s">
        <v>35</v>
      </c>
      <c r="C10" s="26" t="s">
        <v>29</v>
      </c>
      <c r="D10" s="27">
        <v>13467.0</v>
      </c>
      <c r="E10" s="28">
        <f t="shared" si="1"/>
        <v>2.572378406</v>
      </c>
      <c r="F10" s="27">
        <v>34642.22</v>
      </c>
      <c r="G10" s="28">
        <v>9.39</v>
      </c>
      <c r="H10" s="29">
        <v>13216.0</v>
      </c>
      <c r="I10" s="30">
        <f t="shared" si="2"/>
        <v>1.455210351</v>
      </c>
      <c r="J10" s="29">
        <v>19232.06</v>
      </c>
      <c r="K10" s="30">
        <v>4.68</v>
      </c>
    </row>
    <row r="11" ht="12.75" customHeight="1">
      <c r="A11" s="25" t="s">
        <v>36</v>
      </c>
      <c r="B11" s="25" t="s">
        <v>37</v>
      </c>
      <c r="C11" s="26" t="s">
        <v>29</v>
      </c>
      <c r="D11" s="27">
        <v>26328.0</v>
      </c>
      <c r="E11" s="28">
        <f t="shared" si="1"/>
        <v>2.327674972</v>
      </c>
      <c r="F11" s="27">
        <v>61283.02667</v>
      </c>
      <c r="G11" s="28">
        <v>8.71</v>
      </c>
      <c r="H11" s="29">
        <v>26977.0</v>
      </c>
      <c r="I11" s="30">
        <f t="shared" si="2"/>
        <v>1.097178028</v>
      </c>
      <c r="J11" s="29">
        <v>29598.57167</v>
      </c>
      <c r="K11" s="30">
        <v>3.55</v>
      </c>
    </row>
    <row r="12" ht="12.75" customHeight="1">
      <c r="A12" s="25" t="s">
        <v>38</v>
      </c>
      <c r="B12" s="25" t="s">
        <v>39</v>
      </c>
      <c r="C12" s="26" t="s">
        <v>29</v>
      </c>
      <c r="D12" s="27">
        <v>51112.0</v>
      </c>
      <c r="E12" s="28">
        <f t="shared" si="1"/>
        <v>2.834156362</v>
      </c>
      <c r="F12" s="27">
        <v>144859.4</v>
      </c>
      <c r="G12" s="28">
        <v>9.77</v>
      </c>
      <c r="H12" s="29">
        <v>57334.0</v>
      </c>
      <c r="I12" s="30">
        <f t="shared" si="2"/>
        <v>1.484082743</v>
      </c>
      <c r="J12" s="29">
        <v>85088.4</v>
      </c>
      <c r="K12" s="30">
        <v>4.43</v>
      </c>
    </row>
    <row r="13" ht="12.75" customHeight="1">
      <c r="A13" s="25" t="s">
        <v>40</v>
      </c>
      <c r="B13" s="25" t="s">
        <v>41</v>
      </c>
      <c r="C13" s="26" t="s">
        <v>42</v>
      </c>
      <c r="D13" s="27">
        <v>29583.0</v>
      </c>
      <c r="E13" s="28">
        <f t="shared" si="1"/>
        <v>4.707326843</v>
      </c>
      <c r="F13" s="27">
        <v>139256.85</v>
      </c>
      <c r="G13" s="28">
        <v>5.8</v>
      </c>
      <c r="H13" s="29">
        <v>28177.0</v>
      </c>
      <c r="I13" s="30">
        <f t="shared" si="2"/>
        <v>1.314221765</v>
      </c>
      <c r="J13" s="29">
        <v>37030.82666</v>
      </c>
      <c r="K13" s="30">
        <v>4.09</v>
      </c>
    </row>
    <row r="14" ht="12.75" customHeight="1">
      <c r="A14" s="25" t="s">
        <v>43</v>
      </c>
      <c r="B14" s="25" t="s">
        <v>44</v>
      </c>
      <c r="C14" s="26" t="s">
        <v>45</v>
      </c>
      <c r="D14" s="27">
        <v>87339.0</v>
      </c>
      <c r="E14" s="28">
        <f t="shared" si="1"/>
        <v>3.735316697</v>
      </c>
      <c r="F14" s="27">
        <v>326238.825</v>
      </c>
      <c r="G14" s="28">
        <v>9.75</v>
      </c>
      <c r="H14" s="29">
        <v>82149.0</v>
      </c>
      <c r="I14" s="30">
        <f t="shared" si="2"/>
        <v>1.958202575</v>
      </c>
      <c r="J14" s="29">
        <v>160864.3833</v>
      </c>
      <c r="K14" s="30">
        <v>6.86</v>
      </c>
    </row>
    <row r="15" ht="12.75" customHeight="1">
      <c r="A15" s="26" t="s">
        <v>46</v>
      </c>
      <c r="B15" s="26" t="s">
        <v>47</v>
      </c>
      <c r="C15" s="26" t="s">
        <v>48</v>
      </c>
      <c r="D15" s="27">
        <v>48749.0</v>
      </c>
      <c r="E15" s="28">
        <f t="shared" si="1"/>
        <v>3.997268867</v>
      </c>
      <c r="F15" s="27">
        <v>194862.86</v>
      </c>
      <c r="G15" s="28">
        <v>10.48</v>
      </c>
      <c r="H15" s="29">
        <v>47614.0</v>
      </c>
      <c r="I15" s="30">
        <f t="shared" si="2"/>
        <v>1.821519616</v>
      </c>
      <c r="J15" s="29">
        <v>86729.83501</v>
      </c>
      <c r="K15" s="30">
        <v>5.04</v>
      </c>
    </row>
    <row r="16" ht="12.75" customHeight="1">
      <c r="A16" s="25" t="s">
        <v>49</v>
      </c>
      <c r="B16" s="25" t="s">
        <v>50</v>
      </c>
      <c r="C16" s="26" t="s">
        <v>51</v>
      </c>
      <c r="D16" s="27">
        <v>44072.0</v>
      </c>
      <c r="E16" s="28">
        <f t="shared" si="1"/>
        <v>3.239259773</v>
      </c>
      <c r="F16" s="27">
        <v>142760.6567</v>
      </c>
      <c r="G16" s="28">
        <v>9.08</v>
      </c>
      <c r="H16" s="29">
        <v>48999.0</v>
      </c>
      <c r="I16" s="30">
        <f t="shared" si="2"/>
        <v>1.58459938</v>
      </c>
      <c r="J16" s="29">
        <v>77643.785</v>
      </c>
      <c r="K16" s="30">
        <v>4.36</v>
      </c>
    </row>
    <row r="17" ht="12.75" customHeight="1">
      <c r="A17" s="25" t="s">
        <v>52</v>
      </c>
      <c r="B17" s="25" t="s">
        <v>53</v>
      </c>
      <c r="C17" s="26" t="s">
        <v>54</v>
      </c>
      <c r="D17" s="32" t="s">
        <v>55</v>
      </c>
      <c r="E17" s="32" t="s">
        <v>55</v>
      </c>
      <c r="F17" s="32" t="s">
        <v>55</v>
      </c>
      <c r="G17" s="28" t="s">
        <v>55</v>
      </c>
      <c r="H17" s="33" t="s">
        <v>55</v>
      </c>
      <c r="I17" s="33" t="s">
        <v>55</v>
      </c>
      <c r="J17" s="33" t="s">
        <v>55</v>
      </c>
      <c r="K17" s="30" t="s">
        <v>55</v>
      </c>
    </row>
    <row r="18" ht="12.75" customHeight="1">
      <c r="A18" s="25" t="s">
        <v>56</v>
      </c>
      <c r="B18" s="25" t="s">
        <v>57</v>
      </c>
      <c r="C18" s="26" t="s">
        <v>54</v>
      </c>
      <c r="D18" s="27">
        <v>40731.0</v>
      </c>
      <c r="E18" s="28">
        <f t="shared" ref="E18:E26" si="3">F18/D18</f>
        <v>5.679615035</v>
      </c>
      <c r="F18" s="27">
        <v>231336.4</v>
      </c>
      <c r="G18" s="28">
        <v>8.85</v>
      </c>
      <c r="H18" s="29">
        <v>41184.0</v>
      </c>
      <c r="I18" s="30">
        <f t="shared" ref="I18:I26" si="4">J18/H18</f>
        <v>1.44530643</v>
      </c>
      <c r="J18" s="29">
        <v>59523.5</v>
      </c>
      <c r="K18" s="30">
        <v>2.46</v>
      </c>
    </row>
    <row r="19" ht="12.75" customHeight="1">
      <c r="A19" s="25" t="s">
        <v>58</v>
      </c>
      <c r="B19" s="25" t="s">
        <v>59</v>
      </c>
      <c r="C19" s="26" t="s">
        <v>60</v>
      </c>
      <c r="D19" s="27">
        <v>32756.0</v>
      </c>
      <c r="E19" s="28">
        <f t="shared" si="3"/>
        <v>3.000713661</v>
      </c>
      <c r="F19" s="27">
        <v>98291.37667</v>
      </c>
      <c r="G19" s="28">
        <v>7.21</v>
      </c>
      <c r="H19" s="29">
        <v>38031.0</v>
      </c>
      <c r="I19" s="30">
        <f t="shared" si="4"/>
        <v>1.403013068</v>
      </c>
      <c r="J19" s="29">
        <v>53357.99</v>
      </c>
      <c r="K19" s="30">
        <v>2.98</v>
      </c>
    </row>
    <row r="20" ht="12.75" customHeight="1">
      <c r="A20" s="25" t="s">
        <v>61</v>
      </c>
      <c r="B20" s="25" t="s">
        <v>62</v>
      </c>
      <c r="C20" s="26" t="s">
        <v>63</v>
      </c>
      <c r="D20" s="27">
        <v>37963.0</v>
      </c>
      <c r="E20" s="28">
        <f t="shared" si="3"/>
        <v>2.918112373</v>
      </c>
      <c r="F20" s="27">
        <v>110780.3</v>
      </c>
      <c r="G20" s="28">
        <v>7.35</v>
      </c>
      <c r="H20" s="29">
        <v>37996.0</v>
      </c>
      <c r="I20" s="30">
        <f t="shared" si="4"/>
        <v>1.463727761</v>
      </c>
      <c r="J20" s="29">
        <v>55615.8</v>
      </c>
      <c r="K20" s="30">
        <v>4.41</v>
      </c>
    </row>
    <row r="21" ht="12.75" customHeight="1">
      <c r="A21" s="25" t="s">
        <v>64</v>
      </c>
      <c r="B21" s="25" t="s">
        <v>65</v>
      </c>
      <c r="C21" s="26" t="s">
        <v>66</v>
      </c>
      <c r="D21" s="27">
        <v>27305.0</v>
      </c>
      <c r="E21" s="28">
        <f t="shared" si="3"/>
        <v>2.96794006</v>
      </c>
      <c r="F21" s="27">
        <v>81039.60333</v>
      </c>
      <c r="G21" s="28">
        <v>7.25</v>
      </c>
      <c r="H21" s="29">
        <v>27920.0</v>
      </c>
      <c r="I21" s="30">
        <f t="shared" si="4"/>
        <v>1.070967227</v>
      </c>
      <c r="J21" s="29">
        <v>29901.40499</v>
      </c>
      <c r="K21" s="30">
        <v>1.58</v>
      </c>
    </row>
    <row r="22" ht="12.75" customHeight="1">
      <c r="A22" s="25" t="s">
        <v>67</v>
      </c>
      <c r="B22" s="25" t="s">
        <v>68</v>
      </c>
      <c r="C22" s="26" t="s">
        <v>66</v>
      </c>
      <c r="D22" s="27">
        <v>24594.0</v>
      </c>
      <c r="E22" s="28">
        <f t="shared" si="3"/>
        <v>3.170663848</v>
      </c>
      <c r="F22" s="27">
        <v>77979.30667</v>
      </c>
      <c r="G22" s="28">
        <v>7.75</v>
      </c>
      <c r="H22" s="29">
        <v>24541.0</v>
      </c>
      <c r="I22" s="30">
        <f t="shared" si="4"/>
        <v>1.254593673</v>
      </c>
      <c r="J22" s="29">
        <v>30788.98333</v>
      </c>
      <c r="K22" s="30">
        <v>2.49</v>
      </c>
    </row>
    <row r="23" ht="12.75" customHeight="1">
      <c r="A23" s="25" t="s">
        <v>69</v>
      </c>
      <c r="B23" s="25" t="s">
        <v>70</v>
      </c>
      <c r="C23" s="26" t="s">
        <v>66</v>
      </c>
      <c r="D23" s="27">
        <v>69068.0</v>
      </c>
      <c r="E23" s="28">
        <f t="shared" si="3"/>
        <v>3.524308435</v>
      </c>
      <c r="F23" s="27">
        <v>243416.935</v>
      </c>
      <c r="G23" s="28">
        <v>11.94</v>
      </c>
      <c r="H23" s="29">
        <v>65726.0</v>
      </c>
      <c r="I23" s="30">
        <f t="shared" si="4"/>
        <v>1.165503226</v>
      </c>
      <c r="J23" s="29">
        <v>76603.865</v>
      </c>
      <c r="K23" s="30">
        <v>2.74</v>
      </c>
    </row>
    <row r="24" ht="12.75" customHeight="1">
      <c r="A24" s="25" t="s">
        <v>71</v>
      </c>
      <c r="B24" s="25" t="s">
        <v>72</v>
      </c>
      <c r="C24" s="26" t="s">
        <v>66</v>
      </c>
      <c r="D24" s="27">
        <v>78003.0</v>
      </c>
      <c r="E24" s="28">
        <f t="shared" si="3"/>
        <v>3.613949634</v>
      </c>
      <c r="F24" s="27">
        <v>281898.9133</v>
      </c>
      <c r="G24" s="28">
        <v>13.26</v>
      </c>
      <c r="H24" s="29">
        <v>78602.0</v>
      </c>
      <c r="I24" s="30">
        <f t="shared" si="4"/>
        <v>1.943515729</v>
      </c>
      <c r="J24" s="29">
        <v>152764.2233</v>
      </c>
      <c r="K24" s="30">
        <v>6.53</v>
      </c>
    </row>
    <row r="25" ht="12.75" customHeight="1">
      <c r="A25" s="25" t="s">
        <v>73</v>
      </c>
      <c r="B25" s="25" t="s">
        <v>74</v>
      </c>
      <c r="C25" s="26" t="s">
        <v>66</v>
      </c>
      <c r="D25" s="27">
        <v>32997.0</v>
      </c>
      <c r="E25" s="28">
        <f t="shared" si="3"/>
        <v>3.254344689</v>
      </c>
      <c r="F25" s="27">
        <v>107383.6117</v>
      </c>
      <c r="G25" s="28">
        <v>9.03</v>
      </c>
      <c r="H25" s="29">
        <v>33004.0</v>
      </c>
      <c r="I25" s="30">
        <f t="shared" si="4"/>
        <v>1.274617016</v>
      </c>
      <c r="J25" s="29">
        <v>42067.46001</v>
      </c>
      <c r="K25" s="30">
        <v>3.07</v>
      </c>
    </row>
    <row r="26" ht="12.75" customHeight="1">
      <c r="A26" s="25" t="s">
        <v>75</v>
      </c>
      <c r="B26" s="25" t="s">
        <v>76</v>
      </c>
      <c r="C26" s="26" t="s">
        <v>66</v>
      </c>
      <c r="D26" s="27">
        <v>37454.0</v>
      </c>
      <c r="E26" s="28">
        <f t="shared" si="3"/>
        <v>3.01580303</v>
      </c>
      <c r="F26" s="27">
        <v>112953.8867</v>
      </c>
      <c r="G26" s="28">
        <v>9.01</v>
      </c>
      <c r="H26" s="29">
        <v>36922.0</v>
      </c>
      <c r="I26" s="30">
        <f t="shared" si="4"/>
        <v>1.20097715</v>
      </c>
      <c r="J26" s="29">
        <v>44342.47833</v>
      </c>
      <c r="K26" s="30">
        <v>2.65</v>
      </c>
    </row>
    <row r="27" ht="12.75" customHeight="1">
      <c r="A27" s="25" t="s">
        <v>77</v>
      </c>
      <c r="B27" s="25" t="s">
        <v>78</v>
      </c>
      <c r="C27" s="26" t="s">
        <v>79</v>
      </c>
      <c r="D27" s="32" t="s">
        <v>55</v>
      </c>
      <c r="E27" s="32" t="s">
        <v>55</v>
      </c>
      <c r="F27" s="32" t="s">
        <v>55</v>
      </c>
      <c r="G27" s="28" t="s">
        <v>55</v>
      </c>
      <c r="H27" s="33" t="s">
        <v>55</v>
      </c>
      <c r="I27" s="33" t="s">
        <v>55</v>
      </c>
      <c r="J27" s="33" t="s">
        <v>55</v>
      </c>
      <c r="K27" s="30" t="s">
        <v>55</v>
      </c>
    </row>
    <row r="28" ht="12.75" customHeight="1">
      <c r="A28" s="25" t="s">
        <v>80</v>
      </c>
      <c r="B28" s="25" t="s">
        <v>81</v>
      </c>
      <c r="C28" s="26" t="s">
        <v>79</v>
      </c>
      <c r="D28" s="27">
        <v>23816.0</v>
      </c>
      <c r="E28" s="28">
        <f t="shared" ref="E28:E43" si="5">F28/D28</f>
        <v>2.789494458</v>
      </c>
      <c r="F28" s="27">
        <v>66434.6</v>
      </c>
      <c r="G28" s="28">
        <v>8.15</v>
      </c>
      <c r="H28" s="29">
        <v>24957.0</v>
      </c>
      <c r="I28" s="30">
        <f t="shared" ref="I28:I43" si="6">J28/H28</f>
        <v>1.112629723</v>
      </c>
      <c r="J28" s="29">
        <v>27767.9</v>
      </c>
      <c r="K28" s="30">
        <v>2.92</v>
      </c>
    </row>
    <row r="29" ht="12.75" customHeight="1">
      <c r="A29" s="25" t="s">
        <v>82</v>
      </c>
      <c r="B29" s="25" t="s">
        <v>83</v>
      </c>
      <c r="C29" s="26" t="s">
        <v>79</v>
      </c>
      <c r="D29" s="27">
        <v>82403.0</v>
      </c>
      <c r="E29" s="28">
        <f t="shared" si="5"/>
        <v>3.528546088</v>
      </c>
      <c r="F29" s="27">
        <v>290762.7833</v>
      </c>
      <c r="G29" s="28">
        <v>11.8</v>
      </c>
      <c r="H29" s="29">
        <v>87637.0</v>
      </c>
      <c r="I29" s="30">
        <f t="shared" si="6"/>
        <v>2.035609769</v>
      </c>
      <c r="J29" s="29">
        <v>178394.7333</v>
      </c>
      <c r="K29" s="30">
        <v>7.45</v>
      </c>
    </row>
    <row r="30" ht="12.75" customHeight="1">
      <c r="A30" s="25" t="s">
        <v>84</v>
      </c>
      <c r="B30" s="25" t="s">
        <v>85</v>
      </c>
      <c r="C30" s="26" t="s">
        <v>79</v>
      </c>
      <c r="D30" s="27">
        <v>41308.0</v>
      </c>
      <c r="E30" s="28">
        <f t="shared" si="5"/>
        <v>2.757802363</v>
      </c>
      <c r="F30" s="27">
        <v>113919.3</v>
      </c>
      <c r="G30" s="28">
        <v>8.43</v>
      </c>
      <c r="H30" s="29">
        <v>42412.0</v>
      </c>
      <c r="I30" s="30">
        <f t="shared" si="6"/>
        <v>1.634704801</v>
      </c>
      <c r="J30" s="29">
        <v>69331.1</v>
      </c>
      <c r="K30" s="30">
        <v>4.23</v>
      </c>
    </row>
    <row r="31" ht="12.75" customHeight="1">
      <c r="A31" s="25" t="s">
        <v>86</v>
      </c>
      <c r="B31" s="25" t="s">
        <v>87</v>
      </c>
      <c r="C31" s="26" t="s">
        <v>88</v>
      </c>
      <c r="D31" s="27">
        <v>37075.0</v>
      </c>
      <c r="E31" s="28">
        <f t="shared" si="5"/>
        <v>2.797124297</v>
      </c>
      <c r="F31" s="27">
        <v>103703.3833</v>
      </c>
      <c r="G31" s="28">
        <v>8.19</v>
      </c>
      <c r="H31" s="29">
        <v>37273.0</v>
      </c>
      <c r="I31" s="30">
        <f t="shared" si="6"/>
        <v>1.734207067</v>
      </c>
      <c r="J31" s="29">
        <v>64639.1</v>
      </c>
      <c r="K31" s="30">
        <v>3.94</v>
      </c>
    </row>
    <row r="32" ht="12.75" customHeight="1">
      <c r="A32" s="25" t="s">
        <v>89</v>
      </c>
      <c r="B32" s="25" t="s">
        <v>90</v>
      </c>
      <c r="C32" s="26" t="s">
        <v>91</v>
      </c>
      <c r="D32" s="27">
        <v>18907.0</v>
      </c>
      <c r="E32" s="28">
        <f t="shared" si="5"/>
        <v>2.711817052</v>
      </c>
      <c r="F32" s="27">
        <v>51272.325</v>
      </c>
      <c r="G32" s="28">
        <v>8.68</v>
      </c>
      <c r="H32" s="29">
        <v>19089.0</v>
      </c>
      <c r="I32" s="30">
        <f t="shared" si="6"/>
        <v>1.479682103</v>
      </c>
      <c r="J32" s="29">
        <v>28245.65167</v>
      </c>
      <c r="K32" s="30">
        <v>3.81</v>
      </c>
    </row>
    <row r="33" ht="12.75" customHeight="1">
      <c r="A33" s="25" t="s">
        <v>92</v>
      </c>
      <c r="B33" s="25" t="s">
        <v>93</v>
      </c>
      <c r="C33" s="26" t="s">
        <v>94</v>
      </c>
      <c r="D33" s="27">
        <v>38264.0</v>
      </c>
      <c r="E33" s="28">
        <f t="shared" si="5"/>
        <v>4.582296284</v>
      </c>
      <c r="F33" s="27">
        <v>175336.985</v>
      </c>
      <c r="G33" s="28">
        <v>12.21</v>
      </c>
      <c r="H33" s="29">
        <v>41096.0</v>
      </c>
      <c r="I33" s="30">
        <f t="shared" si="6"/>
        <v>1.901724337</v>
      </c>
      <c r="J33" s="29">
        <v>78153.26334</v>
      </c>
      <c r="K33" s="30">
        <v>4.87</v>
      </c>
    </row>
    <row r="34" ht="12.75" customHeight="1">
      <c r="A34" s="25" t="s">
        <v>95</v>
      </c>
      <c r="B34" s="25" t="s">
        <v>96</v>
      </c>
      <c r="C34" s="26" t="s">
        <v>94</v>
      </c>
      <c r="D34" s="27">
        <v>21301.0</v>
      </c>
      <c r="E34" s="28">
        <f t="shared" si="5"/>
        <v>3.255124173</v>
      </c>
      <c r="F34" s="27">
        <v>69337.4</v>
      </c>
      <c r="G34" s="28">
        <v>9.29</v>
      </c>
      <c r="H34" s="29">
        <v>21347.0</v>
      </c>
      <c r="I34" s="30">
        <f t="shared" si="6"/>
        <v>1.51994972</v>
      </c>
      <c r="J34" s="29">
        <v>32446.36667</v>
      </c>
      <c r="K34" s="30">
        <v>3.2</v>
      </c>
    </row>
    <row r="35" ht="12.75" customHeight="1">
      <c r="A35" s="25" t="s">
        <v>97</v>
      </c>
      <c r="B35" s="25" t="s">
        <v>98</v>
      </c>
      <c r="C35" s="26" t="s">
        <v>94</v>
      </c>
      <c r="D35" s="27">
        <v>25351.0</v>
      </c>
      <c r="E35" s="28">
        <f t="shared" si="5"/>
        <v>4.740782415</v>
      </c>
      <c r="F35" s="27">
        <v>120183.575</v>
      </c>
      <c r="G35" s="28">
        <v>8.95</v>
      </c>
      <c r="H35" s="29">
        <v>25686.0</v>
      </c>
      <c r="I35" s="30">
        <f t="shared" si="6"/>
        <v>1.842083236</v>
      </c>
      <c r="J35" s="29">
        <v>47315.74999</v>
      </c>
      <c r="K35" s="30">
        <v>3.03</v>
      </c>
    </row>
    <row r="36" ht="12.75" customHeight="1">
      <c r="A36" s="25" t="s">
        <v>99</v>
      </c>
      <c r="B36" s="25" t="s">
        <v>100</v>
      </c>
      <c r="C36" s="26" t="s">
        <v>94</v>
      </c>
      <c r="D36" s="27">
        <v>58640.0</v>
      </c>
      <c r="E36" s="28">
        <f t="shared" si="5"/>
        <v>6.462539222</v>
      </c>
      <c r="F36" s="27">
        <v>378963.3</v>
      </c>
      <c r="G36" s="28">
        <v>12.08</v>
      </c>
      <c r="H36" s="29">
        <v>59905.0</v>
      </c>
      <c r="I36" s="30">
        <f t="shared" si="6"/>
        <v>3.216546198</v>
      </c>
      <c r="J36" s="29">
        <v>192687.2</v>
      </c>
      <c r="K36" s="30">
        <v>7.2</v>
      </c>
    </row>
    <row r="37" ht="12.75" customHeight="1">
      <c r="A37" s="25" t="s">
        <v>101</v>
      </c>
      <c r="B37" s="25" t="s">
        <v>102</v>
      </c>
      <c r="C37" s="26" t="s">
        <v>103</v>
      </c>
      <c r="D37" s="27">
        <v>22810.0</v>
      </c>
      <c r="E37" s="28">
        <f t="shared" si="5"/>
        <v>2.833191583</v>
      </c>
      <c r="F37" s="27">
        <v>64625.1</v>
      </c>
      <c r="G37" s="28">
        <v>8.48</v>
      </c>
      <c r="H37" s="29">
        <v>25520.0</v>
      </c>
      <c r="I37" s="30">
        <f t="shared" si="6"/>
        <v>1.482558777</v>
      </c>
      <c r="J37" s="29">
        <v>37834.9</v>
      </c>
      <c r="K37" s="30">
        <v>3.78</v>
      </c>
    </row>
    <row r="38" ht="12.75" customHeight="1">
      <c r="A38" s="25" t="s">
        <v>104</v>
      </c>
      <c r="B38" s="25" t="s">
        <v>105</v>
      </c>
      <c r="C38" s="26" t="s">
        <v>106</v>
      </c>
      <c r="D38" s="27">
        <v>40523.0</v>
      </c>
      <c r="E38" s="28">
        <f t="shared" si="5"/>
        <v>2.178535646</v>
      </c>
      <c r="F38" s="27">
        <v>88280.8</v>
      </c>
      <c r="G38" s="28">
        <v>7.09</v>
      </c>
      <c r="H38" s="29">
        <v>44907.0</v>
      </c>
      <c r="I38" s="30">
        <f t="shared" si="6"/>
        <v>1.401699067</v>
      </c>
      <c r="J38" s="29">
        <v>62946.1</v>
      </c>
      <c r="K38" s="30">
        <v>4.5</v>
      </c>
    </row>
    <row r="39" ht="12.75" customHeight="1">
      <c r="A39" s="25" t="s">
        <v>107</v>
      </c>
      <c r="B39" s="25" t="s">
        <v>108</v>
      </c>
      <c r="C39" s="26" t="s">
        <v>109</v>
      </c>
      <c r="D39" s="27">
        <v>22257.0</v>
      </c>
      <c r="E39" s="28">
        <f t="shared" si="5"/>
        <v>3.149502778</v>
      </c>
      <c r="F39" s="27">
        <v>70098.48332</v>
      </c>
      <c r="G39" s="28">
        <v>7.46</v>
      </c>
      <c r="H39" s="29">
        <v>22278.0</v>
      </c>
      <c r="I39" s="30">
        <f t="shared" si="6"/>
        <v>1.397377009</v>
      </c>
      <c r="J39" s="29">
        <v>31130.765</v>
      </c>
      <c r="K39" s="30">
        <v>4.16</v>
      </c>
    </row>
    <row r="40" ht="12.75" customHeight="1">
      <c r="A40" s="25" t="s">
        <v>110</v>
      </c>
      <c r="B40" s="25" t="s">
        <v>111</v>
      </c>
      <c r="C40" s="26" t="s">
        <v>109</v>
      </c>
      <c r="D40" s="27">
        <v>45754.0</v>
      </c>
      <c r="E40" s="28">
        <f t="shared" si="5"/>
        <v>3.86839402</v>
      </c>
      <c r="F40" s="27">
        <v>176994.5</v>
      </c>
      <c r="G40" s="28">
        <v>11.34</v>
      </c>
      <c r="H40" s="29">
        <v>45967.0</v>
      </c>
      <c r="I40" s="30">
        <f t="shared" si="6"/>
        <v>1.721088861</v>
      </c>
      <c r="J40" s="29">
        <v>79113.29167</v>
      </c>
      <c r="K40" s="30">
        <v>4.14</v>
      </c>
    </row>
    <row r="41" ht="12.75" customHeight="1">
      <c r="A41" s="25" t="s">
        <v>112</v>
      </c>
      <c r="B41" s="25" t="s">
        <v>113</v>
      </c>
      <c r="C41" s="26" t="s">
        <v>114</v>
      </c>
      <c r="D41" s="27">
        <v>21350.0</v>
      </c>
      <c r="E41" s="28">
        <f t="shared" si="5"/>
        <v>3.62276815</v>
      </c>
      <c r="F41" s="27">
        <v>77346.1</v>
      </c>
      <c r="G41" s="28">
        <v>5.12</v>
      </c>
      <c r="H41" s="29">
        <v>21559.0</v>
      </c>
      <c r="I41" s="30">
        <f t="shared" si="6"/>
        <v>1.640910988</v>
      </c>
      <c r="J41" s="29">
        <v>35376.4</v>
      </c>
      <c r="K41" s="30">
        <v>4.31</v>
      </c>
    </row>
    <row r="42" ht="12.75" customHeight="1">
      <c r="A42" s="25" t="s">
        <v>115</v>
      </c>
      <c r="B42" s="25" t="s">
        <v>116</v>
      </c>
      <c r="C42" s="26" t="s">
        <v>117</v>
      </c>
      <c r="D42" s="27">
        <v>34784.0</v>
      </c>
      <c r="E42" s="28">
        <f t="shared" si="5"/>
        <v>3.829546248</v>
      </c>
      <c r="F42" s="27">
        <v>133206.9367</v>
      </c>
      <c r="G42" s="28">
        <v>7.82</v>
      </c>
      <c r="H42" s="29">
        <v>34914.0</v>
      </c>
      <c r="I42" s="30">
        <f t="shared" si="6"/>
        <v>1.408313809</v>
      </c>
      <c r="J42" s="29">
        <v>49169.86834</v>
      </c>
      <c r="K42" s="30">
        <v>2.88</v>
      </c>
    </row>
    <row r="43" ht="12.75" customHeight="1">
      <c r="A43" s="25" t="s">
        <v>118</v>
      </c>
      <c r="B43" s="25" t="s">
        <v>119</v>
      </c>
      <c r="C43" s="26" t="s">
        <v>117</v>
      </c>
      <c r="D43" s="27">
        <v>47384.0</v>
      </c>
      <c r="E43" s="28">
        <f t="shared" si="5"/>
        <v>3.218272904</v>
      </c>
      <c r="F43" s="27">
        <v>152494.6433</v>
      </c>
      <c r="G43" s="28">
        <v>8.7</v>
      </c>
      <c r="H43" s="29">
        <v>51020.0</v>
      </c>
      <c r="I43" s="30">
        <f t="shared" si="6"/>
        <v>1.511797759</v>
      </c>
      <c r="J43" s="29">
        <v>77131.92166</v>
      </c>
      <c r="K43" s="30">
        <v>4.28</v>
      </c>
    </row>
    <row r="44" ht="12.75" customHeight="1">
      <c r="A44" s="25"/>
      <c r="B44" s="25"/>
      <c r="C44" s="26"/>
      <c r="D44" s="34"/>
      <c r="E44" s="27"/>
      <c r="F44" s="34"/>
      <c r="G44" s="28"/>
      <c r="H44" s="35"/>
      <c r="I44" s="30"/>
      <c r="J44" s="35"/>
      <c r="K44" s="30"/>
    </row>
    <row r="45" ht="12.75" customHeight="1">
      <c r="A45" s="25"/>
      <c r="B45" s="25"/>
      <c r="C45" s="26"/>
      <c r="D45" s="34"/>
      <c r="E45" s="27"/>
      <c r="F45" s="34"/>
      <c r="G45" s="28"/>
      <c r="H45" s="35"/>
      <c r="I45" s="30"/>
      <c r="J45" s="35"/>
      <c r="K45" s="30"/>
    </row>
    <row r="46" ht="12.75" customHeight="1">
      <c r="A46" s="25"/>
      <c r="B46" s="25"/>
      <c r="C46" s="26"/>
      <c r="D46" s="34"/>
      <c r="E46" s="27"/>
      <c r="F46" s="34"/>
      <c r="G46" s="28"/>
      <c r="H46" s="35"/>
      <c r="I46" s="30"/>
      <c r="J46" s="35"/>
      <c r="K46" s="30"/>
    </row>
    <row r="47" ht="12.75" customHeight="1">
      <c r="A47" s="25"/>
      <c r="B47" s="25"/>
      <c r="C47" s="26"/>
      <c r="D47" s="34"/>
      <c r="E47" s="28"/>
      <c r="F47" s="34"/>
      <c r="G47" s="28"/>
      <c r="H47" s="35"/>
      <c r="I47" s="30"/>
      <c r="J47" s="35"/>
      <c r="K47" s="3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6.13"/>
    <col customWidth="1" min="2" max="2" width="15.88"/>
    <col customWidth="1" min="3" max="3" width="7.0"/>
    <col customWidth="1" min="4" max="4" width="81.0"/>
  </cols>
  <sheetData>
    <row r="1" ht="12.75" customHeight="1">
      <c r="A1" s="37" t="s">
        <v>120</v>
      </c>
      <c r="B1" s="38" t="s">
        <v>121</v>
      </c>
      <c r="C1" s="38" t="s">
        <v>122</v>
      </c>
      <c r="D1" s="37" t="s">
        <v>123</v>
      </c>
    </row>
    <row r="2" ht="15.75" customHeight="1">
      <c r="A2" s="39">
        <v>45365.0</v>
      </c>
      <c r="B2" s="40" t="s">
        <v>124</v>
      </c>
      <c r="C2" s="41">
        <v>2023.0</v>
      </c>
      <c r="D2" s="40" t="s">
        <v>125</v>
      </c>
    </row>
    <row r="3" ht="15.75" customHeight="1">
      <c r="A3" s="42"/>
      <c r="B3" s="43"/>
      <c r="C3" s="42"/>
      <c r="D3" s="43"/>
    </row>
    <row r="4" ht="15.75" customHeight="1">
      <c r="A4" s="42"/>
      <c r="B4" s="43"/>
      <c r="C4" s="42"/>
      <c r="D4" s="43" t="s">
        <v>11</v>
      </c>
    </row>
    <row r="5" ht="15.75" customHeight="1">
      <c r="A5" s="44"/>
      <c r="B5" s="45"/>
      <c r="C5" s="41"/>
      <c r="D5" s="40"/>
    </row>
  </sheetData>
  <drawing r:id="rId1"/>
</worksheet>
</file>