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xOut_APT" sheetId="1" r:id="rId4"/>
    <sheet state="visible" name="Change Log" sheetId="2" r:id="rId5"/>
  </sheets>
  <definedNames/>
  <calcPr/>
</workbook>
</file>

<file path=xl/sharedStrings.xml><?xml version="1.0" encoding="utf-8"?>
<sst xmlns="http://schemas.openxmlformats.org/spreadsheetml/2006/main" count="169" uniqueCount="126">
  <si>
    <t>Data source</t>
  </si>
  <si>
    <t>Change date</t>
  </si>
  <si>
    <t>EUROCONTROL</t>
  </si>
  <si>
    <t>Entity</t>
  </si>
  <si>
    <t>Period Start</t>
  </si>
  <si>
    <t>Period</t>
  </si>
  <si>
    <t>Comment</t>
  </si>
  <si>
    <t>Meta data</t>
  </si>
  <si>
    <t>EDDS</t>
  </si>
  <si>
    <t>Stuttgart airport data added</t>
  </si>
  <si>
    <t xml:space="preserve">  </t>
  </si>
  <si>
    <t>Release date</t>
  </si>
  <si>
    <t xml:space="preserve">   </t>
  </si>
  <si>
    <t>Period End</t>
  </si>
  <si>
    <t>Contact</t>
  </si>
  <si>
    <t>pru-support@eurocontrol.int</t>
  </si>
  <si>
    <t>TAXI ADDITIONAL TIME</t>
  </si>
  <si>
    <t xml:space="preserve"> </t>
  </si>
  <si>
    <t>Period: JAN-JUL</t>
  </si>
  <si>
    <t>Airport Name</t>
  </si>
  <si>
    <t>ICAO</t>
  </si>
  <si>
    <t>State</t>
  </si>
  <si>
    <t>Departures</t>
  </si>
  <si>
    <t>Avg. add. taxi-out time [min/dep]</t>
  </si>
  <si>
    <t>Add. taxi-out time [total]</t>
  </si>
  <si>
    <t>Avg. unimp. taxi-out time [min/dep]</t>
  </si>
  <si>
    <t>Arrivals</t>
  </si>
  <si>
    <t>Avg. add. taxi-IN time [min/arr]</t>
  </si>
  <si>
    <t>Add. taxi-IN time [total]</t>
  </si>
  <si>
    <t>Avg. unimp. taxi-IN time [min/arr]</t>
  </si>
  <si>
    <t>Brussels (EBBR)</t>
  </si>
  <si>
    <t>EBBR</t>
  </si>
  <si>
    <t>Belgium</t>
  </si>
  <si>
    <t>Berlin - Brandenburg (EDDB)</t>
  </si>
  <si>
    <t>EDDB</t>
  </si>
  <si>
    <t>Germany</t>
  </si>
  <si>
    <t>Frankfurt (EDDF)</t>
  </si>
  <si>
    <t>EDDF</t>
  </si>
  <si>
    <t>Hamburg (EDDH)</t>
  </si>
  <si>
    <t>EDDH</t>
  </si>
  <si>
    <t>Cologne-Bonn (EDDK)</t>
  </si>
  <si>
    <t>EDDK</t>
  </si>
  <si>
    <t>Dusseldorf (EDDL)</t>
  </si>
  <si>
    <t>EDDL</t>
  </si>
  <si>
    <t>Munich (EDDM)</t>
  </si>
  <si>
    <t>EDDM</t>
  </si>
  <si>
    <t>Helsinki - Vantaa (EFHK)</t>
  </si>
  <si>
    <t>EFHK</t>
  </si>
  <si>
    <t>Finland</t>
  </si>
  <si>
    <t>Amsterdam - Schiphol (EHAM)</t>
  </si>
  <si>
    <t>EHAM</t>
  </si>
  <si>
    <t>Netherlands</t>
  </si>
  <si>
    <t>Dublin (EIDW)</t>
  </si>
  <si>
    <t>EIDW</t>
  </si>
  <si>
    <t>Ireland</t>
  </si>
  <si>
    <t>Copenhagen - Kastrup (EKCH)</t>
  </si>
  <si>
    <t>EKCH</t>
  </si>
  <si>
    <t>Denmark</t>
  </si>
  <si>
    <t>Bergen (ENBR)</t>
  </si>
  <si>
    <t>ENBR</t>
  </si>
  <si>
    <t>Norway</t>
  </si>
  <si>
    <t>N/A</t>
  </si>
  <si>
    <t>Oslo - Gardermoen (ENGM)</t>
  </si>
  <si>
    <t>ENGM</t>
  </si>
  <si>
    <t>Warszawa - Chopina (EPWA)</t>
  </si>
  <si>
    <t>EPWA</t>
  </si>
  <si>
    <t>Poland</t>
  </si>
  <si>
    <t>Stockholm - Arlanda (ESSA)</t>
  </si>
  <si>
    <t>ESSA</t>
  </si>
  <si>
    <t>Sweden</t>
  </si>
  <si>
    <t>Gran Canaria (GCLP)</t>
  </si>
  <si>
    <t>GCLP</t>
  </si>
  <si>
    <t>Spain</t>
  </si>
  <si>
    <t>Alicante (LEAL)</t>
  </si>
  <si>
    <t>LEAL</t>
  </si>
  <si>
    <t>Barcelona (LEBL)</t>
  </si>
  <si>
    <t>LEBL</t>
  </si>
  <si>
    <t>Madrid - Barajas (LEMD)</t>
  </si>
  <si>
    <t>LEMD</t>
  </si>
  <si>
    <t>Málaga (LEMG)</t>
  </si>
  <si>
    <t>LEMG</t>
  </si>
  <si>
    <t>Palma de Mallorca (LEPA)</t>
  </si>
  <si>
    <t>LEPA</t>
  </si>
  <si>
    <t>Marseille-Provence (LFML)</t>
  </si>
  <si>
    <t>LFML</t>
  </si>
  <si>
    <t>France</t>
  </si>
  <si>
    <t>Nice-Côte d’Azur (LFMN)</t>
  </si>
  <si>
    <t>LFMN</t>
  </si>
  <si>
    <t>Paris-Charles-de-Gaulle (LFPG)</t>
  </si>
  <si>
    <t>LFPG</t>
  </si>
  <si>
    <t>Paris-Orly (LFPO)</t>
  </si>
  <si>
    <t>LFPO</t>
  </si>
  <si>
    <t>Athens (LGAV)</t>
  </si>
  <si>
    <t>LGAV</t>
  </si>
  <si>
    <t>Greece</t>
  </si>
  <si>
    <t>Budapest - Ferihegy (LHBP)</t>
  </si>
  <si>
    <t>LHBP</t>
  </si>
  <si>
    <t>Hungary</t>
  </si>
  <si>
    <t>Milan - Malpensa (LIMC)</t>
  </si>
  <si>
    <t>LIMC</t>
  </si>
  <si>
    <t>Italy</t>
  </si>
  <si>
    <t>Bergamo (LIME)</t>
  </si>
  <si>
    <t>LIME</t>
  </si>
  <si>
    <t>Milan - Linate (LIML)</t>
  </si>
  <si>
    <t>LIML</t>
  </si>
  <si>
    <t>Rome - Fiumicino (LIRF)</t>
  </si>
  <si>
    <t>LIRF</t>
  </si>
  <si>
    <t>Prague (LKPR)</t>
  </si>
  <si>
    <t>LKPR</t>
  </si>
  <si>
    <t>Czech Republic</t>
  </si>
  <si>
    <t>Vienna (LOWW)</t>
  </si>
  <si>
    <t>LOWW</t>
  </si>
  <si>
    <t>Austria</t>
  </si>
  <si>
    <t>Porto (LPPR)</t>
  </si>
  <si>
    <t>LPPR</t>
  </si>
  <si>
    <t>Portugal</t>
  </si>
  <si>
    <t>Lisbon (LPPT)</t>
  </si>
  <si>
    <t>LPPT</t>
  </si>
  <si>
    <t>Bucharest - Otopeni (LROP)</t>
  </si>
  <si>
    <t>LROP</t>
  </si>
  <si>
    <t>Romania</t>
  </si>
  <si>
    <t>Geneva (LSGG)</t>
  </si>
  <si>
    <t>LSGG</t>
  </si>
  <si>
    <t>Switzerland</t>
  </si>
  <si>
    <t>Zürich (LSZH)</t>
  </si>
  <si>
    <t>LSZH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</si>
</sst>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&quot; &quot;mmm&quot; &quot;yyyy"/>
    <numFmt numFmtId="165" formatCode="dd-mm-yyyy"/>
    <numFmt numFmtId="166" formatCode="m/d/yyyy"/>
    <numFmt numFmtId="167" formatCode="d mmm yyyy"/>
  </numFmts>
  <fonts count="14">
    <font>
      <sz val="10.0"/>
      <color rgb="FF000000"/>
      <name val="Arial"/>
    </font>
    <font>
      <b/>
      <sz val="9.0"/>
      <color rgb="FF396EA2"/>
      <name val="Calibri"/>
    </font>
    <font>
      <sz val="9.0"/>
      <color rgb="FFF3F3F3"/>
      <name val="Calibri"/>
    </font>
    <font>
      <sz val="9.0"/>
      <color rgb="FF396EA2"/>
      <name val="Calibri"/>
    </font>
    <font>
      <sz val="9.0"/>
      <name val="Calibri"/>
    </font>
    <font>
      <sz val="9.0"/>
      <color rgb="FF000000"/>
      <name val="Calibri"/>
    </font>
    <font>
      <u/>
      <sz val="9.0"/>
      <color rgb="FF396EA2"/>
      <name val="Calibri"/>
    </font>
    <font>
      <sz val="9.0"/>
      <color rgb="FFC00000"/>
      <name val="Calibri"/>
    </font>
    <font>
      <u/>
      <sz val="9.0"/>
      <color rgb="FF396EA2"/>
      <name val="Calibri"/>
    </font>
    <font>
      <b/>
      <sz val="9.0"/>
      <color rgb="FF980000"/>
      <name val="Calibri"/>
    </font>
    <font>
      <sz val="9.0"/>
      <color rgb="FFFF0000"/>
      <name val="Calibri"/>
    </font>
    <font>
      <b/>
      <sz val="8.0"/>
      <color rgb="FFC00000"/>
      <name val="Calibri"/>
    </font>
    <font>
      <sz val="8.0"/>
      <color rgb="FFC00000"/>
      <name val="Calibri"/>
    </font>
    <font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3D85C6"/>
        <bgColor rgb="FF3D85C6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</fills>
  <borders count="5">
    <border/>
    <border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wrapText="0"/>
    </xf>
    <xf borderId="0" fillId="3" fontId="2" numFmtId="0" xfId="0" applyAlignment="1" applyFill="1" applyFont="1">
      <alignment shrinkToFit="0" wrapText="0"/>
    </xf>
    <xf borderId="0" fillId="2" fontId="3" numFmtId="49" xfId="0" applyAlignment="1" applyFill="1" applyFont="1" applyNumberFormat="1">
      <alignment vertical="bottom"/>
    </xf>
    <xf borderId="0" fillId="3" fontId="2" numFmtId="0" xfId="0" applyAlignment="1" applyFill="1" applyFont="1">
      <alignment horizontal="center" shrinkToFit="0" wrapText="0"/>
    </xf>
    <xf borderId="0" fillId="2" fontId="1" numFmtId="0" xfId="0" applyAlignment="1" applyFill="1" applyFont="1">
      <alignment vertical="bottom"/>
    </xf>
    <xf borderId="0" fillId="2" fontId="3" numFmtId="164" xfId="0" applyAlignment="1" applyFill="1" applyFont="1" applyNumberFormat="1">
      <alignment horizontal="left" readingOrder="0" vertical="bottom"/>
    </xf>
    <xf borderId="0" fillId="4" fontId="4" numFmtId="165" xfId="0" applyAlignment="1" applyFill="1" applyFont="1" applyNumberFormat="1">
      <alignment horizontal="center" readingOrder="0" shrinkToFit="0" vertical="bottom" wrapText="0"/>
    </xf>
    <xf borderId="0" fillId="4" fontId="5" numFmtId="0" xfId="0" applyAlignment="1" applyFill="1" applyFont="1">
      <alignment readingOrder="0" vertical="bottom"/>
    </xf>
    <xf borderId="0" fillId="2" fontId="6" numFmtId="166" xfId="0" applyAlignment="1" applyFill="1" applyFont="1" applyNumberFormat="1">
      <alignment horizontal="left" shrinkToFit="0" wrapText="0"/>
    </xf>
    <xf borderId="0" fillId="4" fontId="5" numFmtId="0" xfId="0" applyAlignment="1" applyFill="1" applyFont="1">
      <alignment horizontal="center" readingOrder="0" shrinkToFit="0" vertical="bottom" wrapText="0"/>
    </xf>
    <xf borderId="0" fillId="2" fontId="3" numFmtId="0" xfId="0" applyAlignment="1" applyFill="1" applyFont="1">
      <alignment shrinkToFit="0" wrapText="1"/>
    </xf>
    <xf borderId="0" fillId="0" fontId="4" numFmtId="0" xfId="0" applyAlignment="1" applyFont="1">
      <alignment horizontal="center" readingOrder="0" shrinkToFit="0" wrapText="0"/>
    </xf>
    <xf borderId="0" fillId="2" fontId="3" numFmtId="0" xfId="0" applyAlignment="1" applyFill="1" applyFont="1">
      <alignment readingOrder="0" shrinkToFit="0" wrapText="1"/>
    </xf>
    <xf borderId="0" fillId="0" fontId="4" numFmtId="0" xfId="0" applyAlignment="1" applyFont="1">
      <alignment readingOrder="0" shrinkToFit="0" wrapText="0"/>
    </xf>
    <xf borderId="1" fillId="2" fontId="1" numFmtId="0" xfId="0" applyAlignment="1" applyBorder="1" applyFill="1" applyFont="1">
      <alignment shrinkToFit="0" wrapText="0"/>
    </xf>
    <xf borderId="0" fillId="4" fontId="4" numFmtId="164" xfId="0" applyAlignment="1" applyFill="1" applyFont="1" applyNumberFormat="1">
      <alignment horizontal="center" readingOrder="0" shrinkToFit="0" vertical="bottom" wrapText="0"/>
    </xf>
    <xf borderId="2" fillId="0" fontId="7" numFmtId="167" xfId="0" applyAlignment="1" applyBorder="1" applyFont="1" applyNumberFormat="1">
      <alignment horizontal="left" readingOrder="0" vertical="bottom"/>
    </xf>
    <xf borderId="0" fillId="4" fontId="5" numFmtId="17" xfId="0" applyAlignment="1" applyFill="1" applyFont="1" applyNumberFormat="1">
      <alignment vertical="bottom"/>
    </xf>
    <xf borderId="1" fillId="2" fontId="1" numFmtId="0" xfId="0" applyAlignment="1" applyBorder="1" applyFill="1" applyFont="1">
      <alignment vertical="bottom"/>
    </xf>
    <xf borderId="1" fillId="2" fontId="3" numFmtId="164" xfId="0" applyAlignment="1" applyBorder="1" applyFill="1" applyFont="1" applyNumberFormat="1">
      <alignment horizontal="left" readingOrder="0" vertical="bottom"/>
    </xf>
    <xf borderId="1" fillId="2" fontId="8" numFmtId="0" xfId="0" applyAlignment="1" applyBorder="1" applyFill="1" applyFont="1">
      <alignment horizontal="left" readingOrder="0" shrinkToFit="0" wrapText="0"/>
    </xf>
    <xf borderId="1" fillId="2" fontId="3" numFmtId="0" xfId="0" applyAlignment="1" applyBorder="1" applyFill="1" applyFont="1">
      <alignment shrinkToFit="0" wrapText="1"/>
    </xf>
    <xf borderId="0" fillId="4" fontId="9" numFmtId="0" xfId="0" applyAlignment="1" applyFill="1" applyFont="1">
      <alignment readingOrder="0" shrinkToFit="0" vertical="center" wrapText="0"/>
    </xf>
    <xf borderId="0" fillId="4" fontId="5" numFmtId="0" xfId="0" applyAlignment="1" applyFill="1" applyFont="1">
      <alignment shrinkToFit="0" vertical="center" wrapText="0"/>
    </xf>
    <xf borderId="0" fillId="4" fontId="5" numFmtId="0" xfId="0" applyAlignment="1" applyFill="1" applyFont="1">
      <alignment readingOrder="0" shrinkToFit="0" vertical="center" wrapText="0"/>
    </xf>
    <xf borderId="0" fillId="4" fontId="10" numFmtId="0" xfId="0" applyAlignment="1" applyFill="1" applyFont="1">
      <alignment horizontal="center" readingOrder="0" shrinkToFit="0" vertical="center" wrapText="0"/>
    </xf>
    <xf borderId="0" fillId="4" fontId="11" numFmtId="0" xfId="0" applyAlignment="1" applyFill="1" applyFont="1">
      <alignment readingOrder="0" shrinkToFit="0" vertical="center" wrapText="0"/>
    </xf>
    <xf borderId="0" fillId="4" fontId="12" numFmtId="0" xfId="0" applyAlignment="1" applyFill="1" applyFont="1">
      <alignment shrinkToFit="0" vertical="center" wrapText="0"/>
    </xf>
    <xf borderId="0" fillId="4" fontId="12" numFmtId="0" xfId="0" applyAlignment="1" applyFill="1" applyFont="1">
      <alignment horizontal="center" readingOrder="0" shrinkToFit="0" vertical="center" wrapText="0"/>
    </xf>
    <xf borderId="0" fillId="0" fontId="13" numFmtId="0" xfId="0" applyFont="1"/>
    <xf borderId="0" fillId="0" fontId="13" numFmtId="0" xfId="0" applyAlignment="1" applyFont="1">
      <alignment readingOrder="0"/>
    </xf>
    <xf borderId="3" fillId="3" fontId="2" numFmtId="0" xfId="0" applyAlignment="1" applyBorder="1" applyFill="1" applyFont="1">
      <alignment readingOrder="0" shrinkToFit="0" wrapText="0"/>
    </xf>
    <xf borderId="4" fillId="3" fontId="2" numFmtId="0" xfId="0" applyAlignment="1" applyBorder="1" applyFill="1" applyFont="1">
      <alignment readingOrder="0" shrinkToFit="0" wrapText="0"/>
    </xf>
    <xf borderId="3" fillId="4" fontId="5" numFmtId="2" xfId="0" applyAlignment="1" applyBorder="1" applyFill="1" applyFont="1" applyNumberFormat="1">
      <alignment readingOrder="0"/>
    </xf>
    <xf borderId="3" fillId="4" fontId="5" numFmtId="0" xfId="0" applyAlignment="1" applyBorder="1" applyFill="1" applyFont="1">
      <alignment readingOrder="0"/>
    </xf>
    <xf borderId="3" fillId="5" fontId="13" numFmtId="3" xfId="0" applyAlignment="1" applyBorder="1" applyFill="1" applyFont="1" applyNumberFormat="1">
      <alignment horizontal="right" readingOrder="0"/>
    </xf>
    <xf borderId="3" fillId="5" fontId="5" numFmtId="4" xfId="0" applyAlignment="1" applyBorder="1" applyFill="1" applyFont="1" applyNumberFormat="1">
      <alignment horizontal="right" readingOrder="0"/>
    </xf>
    <xf borderId="3" fillId="6" fontId="13" numFmtId="3" xfId="0" applyAlignment="1" applyBorder="1" applyFill="1" applyFont="1" applyNumberFormat="1">
      <alignment horizontal="right" readingOrder="0"/>
    </xf>
    <xf borderId="3" fillId="6" fontId="5" numFmtId="4" xfId="0" applyAlignment="1" applyBorder="1" applyFill="1" applyFont="1" applyNumberFormat="1">
      <alignment horizontal="right" readingOrder="0"/>
    </xf>
    <xf borderId="0" fillId="4" fontId="5" numFmtId="0" xfId="0" applyAlignment="1" applyFill="1" applyFont="1">
      <alignment readingOrder="0"/>
    </xf>
    <xf borderId="3" fillId="5" fontId="13" numFmtId="3" xfId="0" applyAlignment="1" applyBorder="1" applyFill="1" applyFont="1" applyNumberFormat="1">
      <alignment readingOrder="0"/>
    </xf>
    <xf borderId="3" fillId="6" fontId="13" numFmtId="3" xfId="0" applyAlignment="1" applyBorder="1" applyFill="1" applyFont="1" applyNumberFormat="1">
      <alignment readingOrder="0"/>
    </xf>
    <xf borderId="3" fillId="6" fontId="13" numFmtId="4" xfId="0" applyAlignment="1" applyBorder="1" applyFill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5.13" defaultRowHeight="15.0"/>
  <cols>
    <col customWidth="1" min="1" max="1" width="21.88"/>
    <col customWidth="1" min="2" max="2" width="10.63"/>
    <col customWidth="1" min="3" max="3" width="11.13"/>
    <col customWidth="1" min="4" max="4" width="11.25"/>
    <col customWidth="1" min="5" max="5" width="22.63"/>
    <col customWidth="1" min="6" max="6" width="17.75"/>
    <col customWidth="1" min="7" max="7" width="24.88"/>
    <col customWidth="1" min="8" max="8" width="8.88"/>
    <col customWidth="1" min="9" max="9" width="21.13"/>
    <col customWidth="1" min="10" max="10" width="16.75"/>
    <col customWidth="1" min="11" max="11" width="24.88"/>
  </cols>
  <sheetData>
    <row r="1" ht="12.75" customHeight="1">
      <c r="A1" s="1" t="s">
        <v>0</v>
      </c>
      <c r="B1" s="3" t="s">
        <v>2</v>
      </c>
      <c r="C1" s="5" t="s">
        <v>4</v>
      </c>
      <c r="D1" s="6">
        <v>46023.0</v>
      </c>
      <c r="E1" s="1" t="s">
        <v>7</v>
      </c>
      <c r="F1" s="9" t="str">
        <f>HYPERLINK("https://www.eurocontrol.int/prudata/dashboard/metadata/additional-taxi-out-time/","Taxi out additional time")</f>
        <v>Taxi out additional time</v>
      </c>
      <c r="G1" s="11"/>
      <c r="H1" s="11"/>
      <c r="I1" s="13" t="s">
        <v>10</v>
      </c>
      <c r="J1" s="13" t="s">
        <v>10</v>
      </c>
      <c r="K1" s="11"/>
    </row>
    <row r="2" ht="12.75" customHeight="1">
      <c r="A2" s="15" t="s">
        <v>11</v>
      </c>
      <c r="B2" s="17">
        <v>46282.0</v>
      </c>
      <c r="C2" s="19" t="s">
        <v>13</v>
      </c>
      <c r="D2" s="20">
        <v>46234.0</v>
      </c>
      <c r="E2" s="15" t="s">
        <v>14</v>
      </c>
      <c r="F2" s="21" t="s">
        <v>15</v>
      </c>
      <c r="G2" s="22"/>
      <c r="H2" s="11"/>
      <c r="I2" s="13" t="s">
        <v>10</v>
      </c>
      <c r="J2" s="11"/>
      <c r="K2" s="11"/>
    </row>
    <row r="3" ht="12.75" customHeight="1">
      <c r="A3" s="23" t="s">
        <v>16</v>
      </c>
      <c r="B3" s="24"/>
      <c r="C3" s="24"/>
      <c r="D3" s="24"/>
      <c r="E3" s="25" t="s">
        <v>17</v>
      </c>
      <c r="F3" s="25" t="s">
        <v>17</v>
      </c>
      <c r="G3" s="26" t="s">
        <v>17</v>
      </c>
      <c r="H3" s="26"/>
      <c r="I3" s="26" t="s">
        <v>12</v>
      </c>
      <c r="J3" s="26" t="s">
        <v>10</v>
      </c>
      <c r="K3" s="26" t="s">
        <v>10</v>
      </c>
    </row>
    <row r="4" ht="12.75" customHeight="1">
      <c r="A4" s="27" t="s">
        <v>18</v>
      </c>
      <c r="B4" s="28"/>
      <c r="C4" s="28"/>
      <c r="D4" s="29"/>
      <c r="E4" s="29" t="s">
        <v>17</v>
      </c>
      <c r="F4" s="30"/>
      <c r="G4" s="31" t="s">
        <v>10</v>
      </c>
      <c r="H4" s="30"/>
      <c r="I4" s="30"/>
      <c r="J4" s="30"/>
      <c r="K4" s="30"/>
    </row>
    <row r="5" ht="12.75" customHeight="1">
      <c r="A5" s="32" t="s">
        <v>19</v>
      </c>
      <c r="B5" s="33" t="s">
        <v>20</v>
      </c>
      <c r="C5" s="33" t="s">
        <v>21</v>
      </c>
      <c r="D5" s="33" t="s">
        <v>22</v>
      </c>
      <c r="E5" s="33" t="s">
        <v>23</v>
      </c>
      <c r="F5" s="33" t="s">
        <v>24</v>
      </c>
      <c r="G5" s="33" t="s">
        <v>25</v>
      </c>
      <c r="H5" s="33" t="s">
        <v>26</v>
      </c>
      <c r="I5" s="33" t="s">
        <v>27</v>
      </c>
      <c r="J5" s="33" t="s">
        <v>28</v>
      </c>
      <c r="K5" s="33" t="s">
        <v>29</v>
      </c>
    </row>
    <row r="6" ht="12.75" customHeight="1">
      <c r="A6" s="34" t="s">
        <v>30</v>
      </c>
      <c r="B6" s="34" t="s">
        <v>31</v>
      </c>
      <c r="C6" s="35" t="s">
        <v>32</v>
      </c>
      <c r="D6" s="36">
        <v>55538.0</v>
      </c>
      <c r="E6" s="37">
        <f t="shared" ref="E6:E16" si="1">F6/D6</f>
        <v>3.031250675</v>
      </c>
      <c r="F6" s="36">
        <v>168349.6</v>
      </c>
      <c r="G6" s="37">
        <v>8.91</v>
      </c>
      <c r="H6" s="38">
        <v>54639.0</v>
      </c>
      <c r="I6" s="39">
        <f t="shared" ref="I6:I16" si="2">J6/H6</f>
        <v>1.338031443</v>
      </c>
      <c r="J6" s="38">
        <v>73108.7</v>
      </c>
      <c r="K6" s="39">
        <v>4.18</v>
      </c>
    </row>
    <row r="7" ht="12.75" customHeight="1">
      <c r="A7" s="34" t="s">
        <v>33</v>
      </c>
      <c r="B7" s="34" t="s">
        <v>34</v>
      </c>
      <c r="C7" s="40" t="s">
        <v>35</v>
      </c>
      <c r="D7" s="36">
        <v>46507.0</v>
      </c>
      <c r="E7" s="37">
        <f t="shared" si="1"/>
        <v>2.46251317</v>
      </c>
      <c r="F7" s="36">
        <v>114524.1</v>
      </c>
      <c r="G7" s="37">
        <v>8.02</v>
      </c>
      <c r="H7" s="38">
        <v>49849.0</v>
      </c>
      <c r="I7" s="39">
        <f t="shared" si="2"/>
        <v>1.298265161</v>
      </c>
      <c r="J7" s="38">
        <v>64717.22</v>
      </c>
      <c r="K7" s="39">
        <v>4.01</v>
      </c>
    </row>
    <row r="8" ht="12.75" customHeight="1">
      <c r="A8" s="34" t="s">
        <v>36</v>
      </c>
      <c r="B8" s="34" t="s">
        <v>37</v>
      </c>
      <c r="C8" s="35" t="s">
        <v>35</v>
      </c>
      <c r="D8" s="36">
        <v>115202.0</v>
      </c>
      <c r="E8" s="37">
        <f t="shared" si="1"/>
        <v>3.334776046</v>
      </c>
      <c r="F8" s="36">
        <v>384172.87</v>
      </c>
      <c r="G8" s="37">
        <v>10.87</v>
      </c>
      <c r="H8" s="38">
        <v>115314.0</v>
      </c>
      <c r="I8" s="39">
        <f t="shared" si="2"/>
        <v>2.15742425</v>
      </c>
      <c r="J8" s="38">
        <v>248781.22</v>
      </c>
      <c r="K8" s="39">
        <v>7.21</v>
      </c>
    </row>
    <row r="9" ht="12.75" customHeight="1">
      <c r="A9" s="34" t="s">
        <v>38</v>
      </c>
      <c r="B9" s="34" t="s">
        <v>39</v>
      </c>
      <c r="C9" s="35" t="s">
        <v>35</v>
      </c>
      <c r="D9" s="36">
        <v>31307.0</v>
      </c>
      <c r="E9" s="37">
        <f t="shared" si="1"/>
        <v>2.732382481</v>
      </c>
      <c r="F9" s="36">
        <v>85542.69833</v>
      </c>
      <c r="G9" s="37">
        <v>7.03</v>
      </c>
      <c r="H9" s="38">
        <v>30722.0</v>
      </c>
      <c r="I9" s="39">
        <f t="shared" si="2"/>
        <v>1.31449005</v>
      </c>
      <c r="J9" s="38">
        <v>40383.76333</v>
      </c>
      <c r="K9" s="39">
        <v>3.63</v>
      </c>
    </row>
    <row r="10" ht="12.75" customHeight="1">
      <c r="A10" s="34" t="s">
        <v>40</v>
      </c>
      <c r="B10" s="34" t="s">
        <v>41</v>
      </c>
      <c r="C10" s="35" t="s">
        <v>35</v>
      </c>
      <c r="D10" s="36">
        <v>26529.0</v>
      </c>
      <c r="E10" s="37">
        <f t="shared" si="1"/>
        <v>2.65693411</v>
      </c>
      <c r="F10" s="36">
        <v>70485.805</v>
      </c>
      <c r="G10" s="37">
        <v>9.73</v>
      </c>
      <c r="H10" s="38">
        <v>26365.0</v>
      </c>
      <c r="I10" s="39">
        <f t="shared" si="2"/>
        <v>1.511314432</v>
      </c>
      <c r="J10" s="38">
        <v>39845.805</v>
      </c>
      <c r="K10" s="39">
        <v>4.5</v>
      </c>
    </row>
    <row r="11" ht="12.75" customHeight="1">
      <c r="A11" s="34" t="s">
        <v>42</v>
      </c>
      <c r="B11" s="34" t="s">
        <v>43</v>
      </c>
      <c r="C11" s="35" t="s">
        <v>35</v>
      </c>
      <c r="D11" s="36">
        <v>40460.0</v>
      </c>
      <c r="E11" s="37">
        <f t="shared" si="1"/>
        <v>2.421858214</v>
      </c>
      <c r="F11" s="36">
        <v>97988.38333</v>
      </c>
      <c r="G11" s="37">
        <v>8.7</v>
      </c>
      <c r="H11" s="38">
        <v>40224.0</v>
      </c>
      <c r="I11" s="39">
        <f t="shared" si="2"/>
        <v>1.102612371</v>
      </c>
      <c r="J11" s="38">
        <v>44351.48</v>
      </c>
      <c r="K11" s="39">
        <v>3.59</v>
      </c>
    </row>
    <row r="12" ht="12.75" customHeight="1">
      <c r="A12" s="34" t="s">
        <v>44</v>
      </c>
      <c r="B12" s="34" t="s">
        <v>45</v>
      </c>
      <c r="C12" s="35" t="s">
        <v>35</v>
      </c>
      <c r="D12" s="36">
        <v>79373.0</v>
      </c>
      <c r="E12" s="37">
        <f t="shared" si="1"/>
        <v>2.996114548</v>
      </c>
      <c r="F12" s="36">
        <v>237810.6</v>
      </c>
      <c r="G12" s="37">
        <v>9.73</v>
      </c>
      <c r="H12" s="38">
        <v>86047.0</v>
      </c>
      <c r="I12" s="39">
        <f t="shared" si="2"/>
        <v>1.536356875</v>
      </c>
      <c r="J12" s="38">
        <v>132198.9</v>
      </c>
      <c r="K12" s="39">
        <v>4.45</v>
      </c>
    </row>
    <row r="13" ht="12.75" customHeight="1">
      <c r="A13" s="34" t="s">
        <v>46</v>
      </c>
      <c r="B13" s="34" t="s">
        <v>47</v>
      </c>
      <c r="C13" s="35" t="s">
        <v>48</v>
      </c>
      <c r="D13" s="36">
        <v>42127.0</v>
      </c>
      <c r="E13" s="37">
        <f t="shared" si="1"/>
        <v>4.009944532</v>
      </c>
      <c r="F13" s="36">
        <v>168926.9333</v>
      </c>
      <c r="G13" s="37">
        <v>5.83</v>
      </c>
      <c r="H13" s="38">
        <v>40270.0</v>
      </c>
      <c r="I13" s="39">
        <f t="shared" si="2"/>
        <v>1.255660458</v>
      </c>
      <c r="J13" s="38">
        <v>50565.44666</v>
      </c>
      <c r="K13" s="39">
        <v>3.99</v>
      </c>
    </row>
    <row r="14" ht="12.75" customHeight="1">
      <c r="A14" s="34" t="s">
        <v>49</v>
      </c>
      <c r="B14" s="34" t="s">
        <v>50</v>
      </c>
      <c r="C14" s="35" t="s">
        <v>51</v>
      </c>
      <c r="D14" s="36">
        <v>128060.0</v>
      </c>
      <c r="E14" s="37">
        <f t="shared" si="1"/>
        <v>3.515525795</v>
      </c>
      <c r="F14" s="36">
        <v>450198.2333</v>
      </c>
      <c r="G14" s="37">
        <v>9.88</v>
      </c>
      <c r="H14" s="38">
        <v>120378.0</v>
      </c>
      <c r="I14" s="39">
        <f t="shared" si="2"/>
        <v>1.842000268</v>
      </c>
      <c r="J14" s="38">
        <v>221736.3083</v>
      </c>
      <c r="K14" s="39">
        <v>6.63</v>
      </c>
    </row>
    <row r="15" ht="12.75" customHeight="1">
      <c r="A15" s="35" t="s">
        <v>52</v>
      </c>
      <c r="B15" s="35" t="s">
        <v>53</v>
      </c>
      <c r="C15" s="35" t="s">
        <v>54</v>
      </c>
      <c r="D15" s="36">
        <v>72250.0</v>
      </c>
      <c r="E15" s="37">
        <f t="shared" si="1"/>
        <v>4.315230149</v>
      </c>
      <c r="F15" s="36">
        <v>311775.3783</v>
      </c>
      <c r="G15" s="37">
        <v>10.47</v>
      </c>
      <c r="H15" s="38">
        <v>70806.0</v>
      </c>
      <c r="I15" s="39">
        <f t="shared" si="2"/>
        <v>1.973455381</v>
      </c>
      <c r="J15" s="38">
        <v>139732.4817</v>
      </c>
      <c r="K15" s="39">
        <v>5.07</v>
      </c>
    </row>
    <row r="16" ht="12.75" customHeight="1">
      <c r="A16" s="34" t="s">
        <v>55</v>
      </c>
      <c r="B16" s="34" t="s">
        <v>56</v>
      </c>
      <c r="C16" s="35" t="s">
        <v>57</v>
      </c>
      <c r="D16" s="36">
        <v>67614.0</v>
      </c>
      <c r="E16" s="37">
        <f t="shared" si="1"/>
        <v>3.35785964</v>
      </c>
      <c r="F16" s="36">
        <v>227038.3217</v>
      </c>
      <c r="G16" s="37">
        <v>9.05</v>
      </c>
      <c r="H16" s="38">
        <v>71545.0</v>
      </c>
      <c r="I16" s="39">
        <f t="shared" si="2"/>
        <v>1.547568407</v>
      </c>
      <c r="J16" s="38">
        <v>110720.7817</v>
      </c>
      <c r="K16" s="39">
        <v>4.34</v>
      </c>
    </row>
    <row r="17" ht="12.75" customHeight="1">
      <c r="A17" s="34" t="s">
        <v>58</v>
      </c>
      <c r="B17" s="34" t="s">
        <v>59</v>
      </c>
      <c r="C17" s="35" t="s">
        <v>60</v>
      </c>
      <c r="D17" s="37" t="s">
        <v>61</v>
      </c>
      <c r="E17" s="37" t="s">
        <v>61</v>
      </c>
      <c r="F17" s="37" t="s">
        <v>61</v>
      </c>
      <c r="G17" s="37" t="s">
        <v>61</v>
      </c>
      <c r="H17" s="39" t="s">
        <v>61</v>
      </c>
      <c r="I17" s="39" t="s">
        <v>61</v>
      </c>
      <c r="J17" s="39" t="s">
        <v>61</v>
      </c>
      <c r="K17" s="39" t="s">
        <v>61</v>
      </c>
    </row>
    <row r="18" ht="12.75" customHeight="1">
      <c r="A18" s="34" t="s">
        <v>62</v>
      </c>
      <c r="B18" s="34" t="s">
        <v>63</v>
      </c>
      <c r="C18" s="35" t="s">
        <v>60</v>
      </c>
      <c r="D18" s="36">
        <v>59445.0</v>
      </c>
      <c r="E18" s="37">
        <f t="shared" ref="E18:E26" si="3">F18/D18</f>
        <v>4.960260745</v>
      </c>
      <c r="F18" s="36">
        <v>294862.7</v>
      </c>
      <c r="G18" s="37">
        <v>8.85</v>
      </c>
      <c r="H18" s="38">
        <v>60014.0</v>
      </c>
      <c r="I18" s="39">
        <f t="shared" ref="I18:I26" si="4">J18/H18</f>
        <v>1.463901756</v>
      </c>
      <c r="J18" s="38">
        <v>87854.6</v>
      </c>
      <c r="K18" s="39">
        <v>2.45</v>
      </c>
    </row>
    <row r="19" ht="12.75" customHeight="1">
      <c r="A19" s="34" t="s">
        <v>64</v>
      </c>
      <c r="B19" s="34" t="s">
        <v>65</v>
      </c>
      <c r="C19" s="35" t="s">
        <v>66</v>
      </c>
      <c r="D19" s="36">
        <v>51093.0</v>
      </c>
      <c r="E19" s="37">
        <f t="shared" si="3"/>
        <v>3.034087057</v>
      </c>
      <c r="F19" s="36">
        <v>155020.61</v>
      </c>
      <c r="G19" s="37">
        <v>7.17</v>
      </c>
      <c r="H19" s="38">
        <v>56611.0</v>
      </c>
      <c r="I19" s="39">
        <f t="shared" si="4"/>
        <v>1.389628282</v>
      </c>
      <c r="J19" s="38">
        <v>78668.24667</v>
      </c>
      <c r="K19" s="39">
        <v>2.96</v>
      </c>
    </row>
    <row r="20" ht="12.75" customHeight="1">
      <c r="A20" s="34" t="s">
        <v>67</v>
      </c>
      <c r="B20" s="34" t="s">
        <v>68</v>
      </c>
      <c r="C20" s="35" t="s">
        <v>69</v>
      </c>
      <c r="D20" s="36">
        <v>54530.0</v>
      </c>
      <c r="E20" s="37">
        <f t="shared" si="3"/>
        <v>2.930783055</v>
      </c>
      <c r="F20" s="36">
        <v>159815.6</v>
      </c>
      <c r="G20" s="37">
        <v>7.47</v>
      </c>
      <c r="H20" s="38">
        <v>54953.0</v>
      </c>
      <c r="I20" s="39">
        <f t="shared" si="4"/>
        <v>1.459616399</v>
      </c>
      <c r="J20" s="38">
        <v>80210.3</v>
      </c>
      <c r="K20" s="39">
        <v>4.61</v>
      </c>
    </row>
    <row r="21" ht="12.75" customHeight="1">
      <c r="A21" s="34" t="s">
        <v>70</v>
      </c>
      <c r="B21" s="34" t="s">
        <v>71</v>
      </c>
      <c r="C21" s="35" t="s">
        <v>72</v>
      </c>
      <c r="D21" s="36">
        <v>38641.0</v>
      </c>
      <c r="E21" s="37">
        <f t="shared" si="3"/>
        <v>2.891221371</v>
      </c>
      <c r="F21" s="36">
        <v>111719.685</v>
      </c>
      <c r="G21" s="37">
        <v>7.2</v>
      </c>
      <c r="H21" s="38">
        <v>39339.0</v>
      </c>
      <c r="I21" s="39">
        <f t="shared" si="4"/>
        <v>1.033073074</v>
      </c>
      <c r="J21" s="38">
        <v>40640.06165</v>
      </c>
      <c r="K21" s="39">
        <v>1.56</v>
      </c>
    </row>
    <row r="22" ht="12.75" customHeight="1">
      <c r="A22" s="34" t="s">
        <v>73</v>
      </c>
      <c r="B22" s="34" t="s">
        <v>74</v>
      </c>
      <c r="C22" s="35" t="s">
        <v>72</v>
      </c>
      <c r="D22" s="36">
        <v>38084.0</v>
      </c>
      <c r="E22" s="37">
        <f t="shared" si="3"/>
        <v>3.321492971</v>
      </c>
      <c r="F22" s="36">
        <v>126495.7383</v>
      </c>
      <c r="G22" s="37">
        <v>7.8</v>
      </c>
      <c r="H22" s="38">
        <v>37967.0</v>
      </c>
      <c r="I22" s="39">
        <f t="shared" si="4"/>
        <v>1.325242886</v>
      </c>
      <c r="J22" s="38">
        <v>50315.49666</v>
      </c>
      <c r="K22" s="39">
        <v>2.37</v>
      </c>
    </row>
    <row r="23" ht="12.75" customHeight="1">
      <c r="A23" s="34" t="s">
        <v>75</v>
      </c>
      <c r="B23" s="34" t="s">
        <v>76</v>
      </c>
      <c r="C23" s="35" t="s">
        <v>72</v>
      </c>
      <c r="D23" s="36">
        <v>102333.0</v>
      </c>
      <c r="E23" s="37">
        <f t="shared" si="3"/>
        <v>3.74828879</v>
      </c>
      <c r="F23" s="36">
        <v>383573.6367</v>
      </c>
      <c r="G23" s="37">
        <v>11.95</v>
      </c>
      <c r="H23" s="38">
        <v>97201.0</v>
      </c>
      <c r="I23" s="39">
        <f t="shared" si="4"/>
        <v>1.143627774</v>
      </c>
      <c r="J23" s="38">
        <v>111161.7633</v>
      </c>
      <c r="K23" s="39">
        <v>2.75</v>
      </c>
    </row>
    <row r="24" ht="12.75" customHeight="1">
      <c r="A24" s="34" t="s">
        <v>77</v>
      </c>
      <c r="B24" s="34" t="s">
        <v>78</v>
      </c>
      <c r="C24" s="35" t="s">
        <v>72</v>
      </c>
      <c r="D24" s="36">
        <v>111674.0</v>
      </c>
      <c r="E24" s="37">
        <f t="shared" si="3"/>
        <v>3.691930456</v>
      </c>
      <c r="F24" s="36">
        <v>412292.6417</v>
      </c>
      <c r="G24" s="37">
        <v>13.29</v>
      </c>
      <c r="H24" s="38">
        <v>112287.0</v>
      </c>
      <c r="I24" s="39">
        <f t="shared" si="4"/>
        <v>2.001520806</v>
      </c>
      <c r="J24" s="38">
        <v>224744.7667</v>
      </c>
      <c r="K24" s="39">
        <v>6.58</v>
      </c>
    </row>
    <row r="25" ht="12.75" customHeight="1">
      <c r="A25" s="34" t="s">
        <v>79</v>
      </c>
      <c r="B25" s="34" t="s">
        <v>80</v>
      </c>
      <c r="C25" s="35" t="s">
        <v>72</v>
      </c>
      <c r="D25" s="36">
        <v>51128.0</v>
      </c>
      <c r="E25" s="37">
        <f t="shared" si="3"/>
        <v>3.392848015</v>
      </c>
      <c r="F25" s="36">
        <v>173469.5333</v>
      </c>
      <c r="G25" s="37">
        <v>8.92</v>
      </c>
      <c r="H25" s="38">
        <v>51073.0</v>
      </c>
      <c r="I25" s="39">
        <f t="shared" si="4"/>
        <v>1.320559298</v>
      </c>
      <c r="J25" s="38">
        <v>67444.92501</v>
      </c>
      <c r="K25" s="39">
        <v>3.12</v>
      </c>
    </row>
    <row r="26" ht="12.75" customHeight="1">
      <c r="A26" s="34" t="s">
        <v>81</v>
      </c>
      <c r="B26" s="34" t="s">
        <v>82</v>
      </c>
      <c r="C26" s="35" t="s">
        <v>72</v>
      </c>
      <c r="D26" s="36">
        <v>66430.0</v>
      </c>
      <c r="E26" s="37">
        <f t="shared" si="3"/>
        <v>3.553821793</v>
      </c>
      <c r="F26" s="36">
        <v>236080.3817</v>
      </c>
      <c r="G26" s="37">
        <v>9.08</v>
      </c>
      <c r="H26" s="38">
        <v>65651.0</v>
      </c>
      <c r="I26" s="39">
        <f t="shared" si="4"/>
        <v>1.325130615</v>
      </c>
      <c r="J26" s="38">
        <v>86996.14999</v>
      </c>
      <c r="K26" s="39">
        <v>2.67</v>
      </c>
    </row>
    <row r="27" ht="12.75" customHeight="1">
      <c r="A27" s="34" t="s">
        <v>83</v>
      </c>
      <c r="B27" s="34" t="s">
        <v>84</v>
      </c>
      <c r="C27" s="35" t="s">
        <v>85</v>
      </c>
      <c r="D27" s="37" t="s">
        <v>61</v>
      </c>
      <c r="E27" s="37" t="s">
        <v>61</v>
      </c>
      <c r="F27" s="37" t="s">
        <v>61</v>
      </c>
      <c r="G27" s="37" t="s">
        <v>61</v>
      </c>
      <c r="H27" s="39" t="s">
        <v>61</v>
      </c>
      <c r="I27" s="39" t="s">
        <v>61</v>
      </c>
      <c r="J27" s="39" t="s">
        <v>61</v>
      </c>
      <c r="K27" s="39" t="s">
        <v>61</v>
      </c>
    </row>
    <row r="28" ht="12.75" customHeight="1">
      <c r="A28" s="34" t="s">
        <v>86</v>
      </c>
      <c r="B28" s="34" t="s">
        <v>87</v>
      </c>
      <c r="C28" s="35" t="s">
        <v>85</v>
      </c>
      <c r="D28" s="36">
        <v>41272.0</v>
      </c>
      <c r="E28" s="37">
        <f t="shared" ref="E28:E43" si="5">F28/D28</f>
        <v>3.189414131</v>
      </c>
      <c r="F28" s="36">
        <v>131633.5</v>
      </c>
      <c r="G28" s="37">
        <v>8.12</v>
      </c>
      <c r="H28" s="38">
        <v>41856.0</v>
      </c>
      <c r="I28" s="39">
        <f t="shared" ref="I28:I43" si="6">J28/H28</f>
        <v>1.181625096</v>
      </c>
      <c r="J28" s="38">
        <v>49458.1</v>
      </c>
      <c r="K28" s="39">
        <v>2.94</v>
      </c>
    </row>
    <row r="29" ht="12.75" customHeight="1">
      <c r="A29" s="34" t="s">
        <v>88</v>
      </c>
      <c r="B29" s="34" t="s">
        <v>89</v>
      </c>
      <c r="C29" s="35" t="s">
        <v>85</v>
      </c>
      <c r="D29" s="36">
        <v>119733.0</v>
      </c>
      <c r="E29" s="37">
        <f t="shared" si="5"/>
        <v>3.715909705</v>
      </c>
      <c r="F29" s="36">
        <v>444917.0167</v>
      </c>
      <c r="G29" s="37">
        <v>11.84</v>
      </c>
      <c r="H29" s="38">
        <v>127128.0</v>
      </c>
      <c r="I29" s="39">
        <f t="shared" si="6"/>
        <v>2.094888328</v>
      </c>
      <c r="J29" s="38">
        <v>266318.9633</v>
      </c>
      <c r="K29" s="39">
        <v>7.45</v>
      </c>
    </row>
    <row r="30" ht="12.75" customHeight="1">
      <c r="A30" s="34" t="s">
        <v>90</v>
      </c>
      <c r="B30" s="34" t="s">
        <v>91</v>
      </c>
      <c r="C30" s="35" t="s">
        <v>85</v>
      </c>
      <c r="D30" s="36">
        <v>60566.0</v>
      </c>
      <c r="E30" s="37">
        <f t="shared" si="5"/>
        <v>3.036594789</v>
      </c>
      <c r="F30" s="36">
        <v>183914.4</v>
      </c>
      <c r="G30" s="37">
        <v>8.46</v>
      </c>
      <c r="H30" s="38">
        <v>61662.0</v>
      </c>
      <c r="I30" s="39">
        <f t="shared" si="6"/>
        <v>1.659571535</v>
      </c>
      <c r="J30" s="38">
        <v>102332.5</v>
      </c>
      <c r="K30" s="39">
        <v>4.21</v>
      </c>
    </row>
    <row r="31" ht="12.75" customHeight="1">
      <c r="A31" s="34" t="s">
        <v>92</v>
      </c>
      <c r="B31" s="34" t="s">
        <v>93</v>
      </c>
      <c r="C31" s="35" t="s">
        <v>94</v>
      </c>
      <c r="D31" s="36">
        <v>78325.0</v>
      </c>
      <c r="E31" s="37">
        <f t="shared" si="5"/>
        <v>3.898918395</v>
      </c>
      <c r="F31" s="36">
        <v>305382.7833</v>
      </c>
      <c r="G31" s="37">
        <v>8.27</v>
      </c>
      <c r="H31" s="38">
        <v>78881.0</v>
      </c>
      <c r="I31" s="39">
        <f t="shared" si="6"/>
        <v>2.025391412</v>
      </c>
      <c r="J31" s="38">
        <v>159764.9</v>
      </c>
      <c r="K31" s="39">
        <v>3.73</v>
      </c>
    </row>
    <row r="32" ht="12.75" customHeight="1">
      <c r="A32" s="34" t="s">
        <v>95</v>
      </c>
      <c r="B32" s="34" t="s">
        <v>96</v>
      </c>
      <c r="C32" s="35" t="s">
        <v>97</v>
      </c>
      <c r="D32" s="36">
        <v>36939.0</v>
      </c>
      <c r="E32" s="37">
        <f t="shared" si="5"/>
        <v>2.694878448</v>
      </c>
      <c r="F32" s="36">
        <v>99546.115</v>
      </c>
      <c r="G32" s="37">
        <v>8.68</v>
      </c>
      <c r="H32" s="38">
        <v>36169.0</v>
      </c>
      <c r="I32" s="39">
        <f t="shared" si="6"/>
        <v>1.347079866</v>
      </c>
      <c r="J32" s="38">
        <v>48722.53167</v>
      </c>
      <c r="K32" s="39">
        <v>3.69</v>
      </c>
    </row>
    <row r="33" ht="12.75" customHeight="1">
      <c r="A33" s="34" t="s">
        <v>98</v>
      </c>
      <c r="B33" s="34" t="s">
        <v>99</v>
      </c>
      <c r="C33" s="35" t="s">
        <v>100</v>
      </c>
      <c r="D33" s="36">
        <v>57819.0</v>
      </c>
      <c r="E33" s="37">
        <f t="shared" si="5"/>
        <v>4.66567795</v>
      </c>
      <c r="F33" s="36">
        <v>269764.8334</v>
      </c>
      <c r="G33" s="37">
        <v>12.0</v>
      </c>
      <c r="H33" s="38">
        <v>61978.0</v>
      </c>
      <c r="I33" s="39">
        <f t="shared" si="6"/>
        <v>1.975222068</v>
      </c>
      <c r="J33" s="38">
        <v>122420.3133</v>
      </c>
      <c r="K33" s="39">
        <v>4.8</v>
      </c>
    </row>
    <row r="34" ht="12.75" customHeight="1">
      <c r="A34" s="34" t="s">
        <v>101</v>
      </c>
      <c r="B34" s="34" t="s">
        <v>102</v>
      </c>
      <c r="C34" s="35" t="s">
        <v>100</v>
      </c>
      <c r="D34" s="36">
        <v>31678.0</v>
      </c>
      <c r="E34" s="37">
        <f t="shared" si="5"/>
        <v>3.343418145</v>
      </c>
      <c r="F34" s="36">
        <v>105912.8</v>
      </c>
      <c r="G34" s="37">
        <v>9.3</v>
      </c>
      <c r="H34" s="38">
        <v>31734.0</v>
      </c>
      <c r="I34" s="39">
        <f t="shared" si="6"/>
        <v>1.569605681</v>
      </c>
      <c r="J34" s="38">
        <v>49809.86667</v>
      </c>
      <c r="K34" s="39">
        <v>3.17</v>
      </c>
    </row>
    <row r="35" ht="12.75" customHeight="1">
      <c r="A35" s="34" t="s">
        <v>103</v>
      </c>
      <c r="B35" s="34" t="s">
        <v>104</v>
      </c>
      <c r="C35" s="35" t="s">
        <v>100</v>
      </c>
      <c r="D35" s="36">
        <v>36615.0</v>
      </c>
      <c r="E35" s="37">
        <f t="shared" si="5"/>
        <v>4.988677864</v>
      </c>
      <c r="F35" s="36">
        <v>182660.44</v>
      </c>
      <c r="G35" s="37">
        <v>9.0</v>
      </c>
      <c r="H35" s="38">
        <v>37044.0</v>
      </c>
      <c r="I35" s="39">
        <f t="shared" si="6"/>
        <v>1.805083144</v>
      </c>
      <c r="J35" s="38">
        <v>66867.49999</v>
      </c>
      <c r="K35" s="39">
        <v>3.09</v>
      </c>
    </row>
    <row r="36" ht="12.75" customHeight="1">
      <c r="A36" s="34" t="s">
        <v>105</v>
      </c>
      <c r="B36" s="34" t="s">
        <v>106</v>
      </c>
      <c r="C36" s="35" t="s">
        <v>100</v>
      </c>
      <c r="D36" s="36">
        <v>88012.0</v>
      </c>
      <c r="E36" s="37">
        <f t="shared" si="5"/>
        <v>6.988080035</v>
      </c>
      <c r="F36" s="36">
        <v>615034.9</v>
      </c>
      <c r="G36" s="37">
        <v>12.09</v>
      </c>
      <c r="H36" s="38">
        <v>89797.0</v>
      </c>
      <c r="I36" s="39">
        <f t="shared" si="6"/>
        <v>3.347310044</v>
      </c>
      <c r="J36" s="38">
        <v>300578.4</v>
      </c>
      <c r="K36" s="39">
        <v>7.23</v>
      </c>
    </row>
    <row r="37" ht="12.75" customHeight="1">
      <c r="A37" s="34" t="s">
        <v>107</v>
      </c>
      <c r="B37" s="34" t="s">
        <v>108</v>
      </c>
      <c r="C37" s="35" t="s">
        <v>109</v>
      </c>
      <c r="D37" s="36">
        <v>36015.0</v>
      </c>
      <c r="E37" s="37">
        <f t="shared" si="5"/>
        <v>2.908926836</v>
      </c>
      <c r="F37" s="36">
        <v>104765.0</v>
      </c>
      <c r="G37" s="37">
        <v>8.59</v>
      </c>
      <c r="H37" s="38">
        <v>38792.0</v>
      </c>
      <c r="I37" s="39">
        <f t="shared" si="6"/>
        <v>1.366941637</v>
      </c>
      <c r="J37" s="38">
        <v>53026.4</v>
      </c>
      <c r="K37" s="39">
        <v>3.69</v>
      </c>
    </row>
    <row r="38" ht="12.75" customHeight="1">
      <c r="A38" s="34" t="s">
        <v>110</v>
      </c>
      <c r="B38" s="34" t="s">
        <v>111</v>
      </c>
      <c r="C38" s="35" t="s">
        <v>112</v>
      </c>
      <c r="D38" s="36">
        <v>62645.0</v>
      </c>
      <c r="E38" s="37">
        <f t="shared" si="5"/>
        <v>2.292048847</v>
      </c>
      <c r="F38" s="36">
        <v>143585.4</v>
      </c>
      <c r="G38" s="37">
        <v>7.01</v>
      </c>
      <c r="H38" s="38">
        <v>67381.0</v>
      </c>
      <c r="I38" s="39">
        <f t="shared" si="6"/>
        <v>1.416397798</v>
      </c>
      <c r="J38" s="38">
        <v>95438.3</v>
      </c>
      <c r="K38" s="39">
        <v>4.46</v>
      </c>
    </row>
    <row r="39" ht="12.75" customHeight="1">
      <c r="A39" s="34" t="s">
        <v>113</v>
      </c>
      <c r="B39" s="34" t="s">
        <v>114</v>
      </c>
      <c r="C39" s="35" t="s">
        <v>115</v>
      </c>
      <c r="D39" s="36">
        <v>33450.0</v>
      </c>
      <c r="E39" s="37">
        <f t="shared" si="5"/>
        <v>3.331659543</v>
      </c>
      <c r="F39" s="36">
        <v>111444.0117</v>
      </c>
      <c r="G39" s="37">
        <v>7.4</v>
      </c>
      <c r="H39" s="38">
        <v>33571.0</v>
      </c>
      <c r="I39" s="39">
        <f t="shared" si="6"/>
        <v>1.537400435</v>
      </c>
      <c r="J39" s="38">
        <v>51612.07</v>
      </c>
      <c r="K39" s="39">
        <v>4.23</v>
      </c>
    </row>
    <row r="40" ht="12.75" customHeight="1">
      <c r="A40" s="34" t="s">
        <v>116</v>
      </c>
      <c r="B40" s="34" t="s">
        <v>117</v>
      </c>
      <c r="C40" s="35" t="s">
        <v>115</v>
      </c>
      <c r="D40" s="36">
        <v>66000.0</v>
      </c>
      <c r="E40" s="37">
        <f t="shared" si="5"/>
        <v>3.879134848</v>
      </c>
      <c r="F40" s="36">
        <v>256022.9</v>
      </c>
      <c r="G40" s="37">
        <v>11.22</v>
      </c>
      <c r="H40" s="38">
        <v>66306.0</v>
      </c>
      <c r="I40" s="39">
        <f t="shared" si="6"/>
        <v>1.816320846</v>
      </c>
      <c r="J40" s="38">
        <v>120432.97</v>
      </c>
      <c r="K40" s="39">
        <v>4.18</v>
      </c>
    </row>
    <row r="41" ht="12.75" customHeight="1">
      <c r="A41" s="34" t="s">
        <v>118</v>
      </c>
      <c r="B41" s="34" t="s">
        <v>119</v>
      </c>
      <c r="C41" s="35" t="s">
        <v>120</v>
      </c>
      <c r="D41" s="36">
        <v>31699.0</v>
      </c>
      <c r="E41" s="37">
        <f t="shared" si="5"/>
        <v>3.668626771</v>
      </c>
      <c r="F41" s="36">
        <v>116291.8</v>
      </c>
      <c r="G41" s="37">
        <v>5.1</v>
      </c>
      <c r="H41" s="38">
        <v>32062.0</v>
      </c>
      <c r="I41" s="39">
        <f t="shared" si="6"/>
        <v>1.612956147</v>
      </c>
      <c r="J41" s="38">
        <v>51714.6</v>
      </c>
      <c r="K41" s="39">
        <v>4.31</v>
      </c>
    </row>
    <row r="42" ht="12.75" customHeight="1">
      <c r="A42" s="34" t="s">
        <v>121</v>
      </c>
      <c r="B42" s="34" t="s">
        <v>122</v>
      </c>
      <c r="C42" s="35" t="s">
        <v>123</v>
      </c>
      <c r="D42" s="36">
        <v>49142.0</v>
      </c>
      <c r="E42" s="37">
        <f t="shared" si="5"/>
        <v>3.813089347</v>
      </c>
      <c r="F42" s="36">
        <v>187382.8367</v>
      </c>
      <c r="G42" s="37">
        <v>7.76</v>
      </c>
      <c r="H42" s="38">
        <v>49294.0</v>
      </c>
      <c r="I42" s="39">
        <f t="shared" si="6"/>
        <v>1.423071131</v>
      </c>
      <c r="J42" s="38">
        <v>70148.86834</v>
      </c>
      <c r="K42" s="39">
        <v>2.88</v>
      </c>
    </row>
    <row r="43" ht="12.75" customHeight="1">
      <c r="A43" s="34" t="s">
        <v>124</v>
      </c>
      <c r="B43" s="34" t="s">
        <v>125</v>
      </c>
      <c r="C43" s="35" t="s">
        <v>123</v>
      </c>
      <c r="D43" s="36">
        <v>70845.0</v>
      </c>
      <c r="E43" s="37">
        <f t="shared" si="5"/>
        <v>3.298877526</v>
      </c>
      <c r="F43" s="36">
        <v>233708.9783</v>
      </c>
      <c r="G43" s="37">
        <v>8.73</v>
      </c>
      <c r="H43" s="38">
        <v>75093.0</v>
      </c>
      <c r="I43" s="39">
        <f t="shared" si="6"/>
        <v>1.507224352</v>
      </c>
      <c r="J43" s="38">
        <v>113181.9983</v>
      </c>
      <c r="K43" s="39">
        <v>4.28</v>
      </c>
    </row>
    <row r="44" ht="12.75" customHeight="1">
      <c r="A44" s="34"/>
      <c r="B44" s="34"/>
      <c r="C44" s="35"/>
      <c r="D44" s="36"/>
      <c r="E44" s="37"/>
      <c r="F44" s="36"/>
      <c r="G44" s="37"/>
      <c r="H44" s="38"/>
      <c r="I44" s="39"/>
      <c r="J44" s="38"/>
      <c r="K44" s="39"/>
    </row>
    <row r="45" ht="12.75" customHeight="1">
      <c r="A45" s="34"/>
      <c r="B45" s="34"/>
      <c r="C45" s="35"/>
      <c r="D45" s="41"/>
      <c r="E45" s="36"/>
      <c r="F45" s="41"/>
      <c r="G45" s="37"/>
      <c r="H45" s="42"/>
      <c r="I45" s="39"/>
      <c r="J45" s="42"/>
      <c r="K45" s="39"/>
    </row>
    <row r="46" ht="12.75" customHeight="1">
      <c r="A46" s="34"/>
      <c r="B46" s="34"/>
      <c r="C46" s="35"/>
      <c r="D46" s="41"/>
      <c r="E46" s="36"/>
      <c r="F46" s="41"/>
      <c r="G46" s="37"/>
      <c r="H46" s="42"/>
      <c r="I46" s="39"/>
      <c r="J46" s="42"/>
      <c r="K46" s="39"/>
    </row>
    <row r="47" ht="12.75" customHeight="1">
      <c r="A47" s="34"/>
      <c r="B47" s="34"/>
      <c r="C47" s="35"/>
      <c r="D47" s="41"/>
      <c r="E47" s="37"/>
      <c r="F47" s="41"/>
      <c r="G47" s="37"/>
      <c r="H47" s="42"/>
      <c r="I47" s="39"/>
      <c r="J47" s="42"/>
      <c r="K47" s="4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6.13"/>
    <col customWidth="1" min="2" max="2" width="15.88"/>
    <col customWidth="1" min="3" max="3" width="7.0"/>
    <col customWidth="1" min="4" max="4" width="81.0"/>
  </cols>
  <sheetData>
    <row r="1" ht="12.75" customHeight="1">
      <c r="A1" s="2" t="s">
        <v>1</v>
      </c>
      <c r="B1" s="4" t="s">
        <v>3</v>
      </c>
      <c r="C1" s="4" t="s">
        <v>5</v>
      </c>
      <c r="D1" s="2" t="s">
        <v>6</v>
      </c>
    </row>
    <row r="2" ht="15.75" customHeight="1">
      <c r="A2" s="7">
        <v>45365.0</v>
      </c>
      <c r="B2" s="8" t="s">
        <v>8</v>
      </c>
      <c r="C2" s="10">
        <v>2023.0</v>
      </c>
      <c r="D2" s="8" t="s">
        <v>9</v>
      </c>
    </row>
    <row r="3" ht="15.75" customHeight="1">
      <c r="A3" s="12"/>
      <c r="B3" s="14"/>
      <c r="C3" s="12"/>
      <c r="D3" s="14"/>
    </row>
    <row r="4" ht="15.75" customHeight="1">
      <c r="A4" s="12"/>
      <c r="B4" s="14"/>
      <c r="C4" s="12"/>
      <c r="D4" s="14" t="s">
        <v>12</v>
      </c>
    </row>
    <row r="5" ht="15.75" customHeight="1">
      <c r="A5" s="16"/>
      <c r="B5" s="18"/>
      <c r="C5" s="10"/>
      <c r="D5" s="8"/>
    </row>
  </sheetData>
  <drawing r:id="rId1"/>
</worksheet>
</file>