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VFE_SES" sheetId="1" r:id="rId4"/>
    <sheet state="visible" name="ERT_VFE_FAB" sheetId="2" r:id="rId5"/>
    <sheet state="visible" name="ERT_VFE_LOC" sheetId="3" r:id="rId6"/>
    <sheet state="visible" name="Change Log" sheetId="4" r:id="rId7"/>
  </sheets>
  <definedNames/>
  <calcPr/>
</workbook>
</file>

<file path=xl/sharedStrings.xml><?xml version="1.0" encoding="utf-8"?>
<sst xmlns="http://schemas.openxmlformats.org/spreadsheetml/2006/main" count="115" uniqueCount="65">
  <si>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</si>
  <si>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</si>
  <si>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</si>
  <si>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</si>
  <si>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</si>
  <si>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</si>
  <si>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</si>
  <si>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</si>
  <si>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</si>
  <si>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 xml:space="preserve">  </t>
  </si>
  <si>
    <t>Vertical en-route flight efficiency</t>
  </si>
  <si>
    <t>Entity</t>
  </si>
  <si>
    <t>Year</t>
  </si>
  <si>
    <t>Total distance (km)</t>
  </si>
  <si>
    <t>Distance flown at altitudes ≥ Requested FL - 1000 ft</t>
  </si>
  <si>
    <t>Indicator (%)</t>
  </si>
  <si>
    <t>SES AREA (RP4)</t>
  </si>
  <si>
    <t>2025</t>
  </si>
  <si>
    <t>2026</t>
  </si>
  <si>
    <t>2027</t>
  </si>
  <si>
    <t>2028</t>
  </si>
  <si>
    <t>2029</t>
  </si>
  <si>
    <t xml:space="preserve">EUROCONTROL </t>
  </si>
  <si>
    <t>FAB level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</si>
  <si>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</si>
  <si>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</si>
  <si>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</si>
  <si>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</si>
  <si>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</si>
  <si>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</si>
  <si>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</si>
  <si>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</si>
  <si>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</si>
  <si>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State (FIR)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</si>
  <si>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</si>
  <si>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</si>
  <si>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</si>
  <si>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</si>
  <si>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</si>
  <si>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</si>
  <si>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</si>
  <si>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</si>
  <si>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</si>
  <si>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</si>
  <si>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</si>
  <si>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</si>
  <si>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</si>
  <si>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</si>
  <si>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</si>
  <si>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</si>
  <si>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</si>
  <si>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</si>
  <si>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</si>
  <si>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 Continental</t>
  </si>
  <si>
    <t>Poland</t>
  </si>
  <si>
    <t>Portugal Continental</t>
  </si>
  <si>
    <t>Romania</t>
  </si>
  <si>
    <t>Slovakia</t>
  </si>
  <si>
    <t>Slovenia</t>
  </si>
  <si>
    <t>Spain</t>
  </si>
  <si>
    <t>Sweden</t>
  </si>
  <si>
    <t>Switzerland</t>
  </si>
  <si>
    <t>Change date</t>
  </si>
  <si>
    <t>Period</t>
  </si>
  <si>
    <t>Comment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</si>
</sst>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&quot; &quot;mmm&quot; &quot;yyyy"/>
    <numFmt numFmtId="165" formatCode="m/d/yyyy"/>
    <numFmt numFmtId="166" formatCode="d mmm yyyy"/>
    <numFmt numFmtId="167" formatCode="d mmm. yyyy"/>
    <numFmt numFmtId="168" formatCode="0.0%"/>
    <numFmt numFmtId="169" formatCode="mmm yyyy"/>
  </numFmts>
  <fonts count="18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9.0"/>
      <color rgb="FFF3F3F3"/>
      <name val="Calibri"/>
    </font>
    <font>
      <b/>
      <sz val="9.0"/>
      <color rgb="FF396EA2"/>
      <name val="Arial"/>
    </font>
    <font>
      <b/>
      <sz val="10.0"/>
      <color rgb="FF396EA2"/>
      <name val="Calibri"/>
    </font>
    <font>
      <u/>
      <sz val="9.0"/>
      <color rgb="FF396EA2"/>
      <name val="Arial"/>
    </font>
    <font>
      <b/>
      <sz val="9.0"/>
      <color rgb="FFC00000"/>
      <name val="Arial"/>
    </font>
    <font>
      <b/>
      <sz val="10.0"/>
      <color rgb="FFC00000"/>
      <name val="Arial"/>
    </font>
    <font>
      <sz val="8.0"/>
      <color rgb="FFF3F3F3"/>
      <name val="Arial"/>
    </font>
    <font>
      <sz val="9.0"/>
      <color rgb="FF000000"/>
      <name val="Arial"/>
    </font>
    <font>
      <sz val="9.0"/>
      <color rgb="FFFFFFFF"/>
      <name val="Calibri"/>
    </font>
    <font>
      <sz val="9.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</fills>
  <borders count="13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/>
      <right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/>
      <top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readingOrder="0" shrinkToFit="0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3" fontId="3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shrinkToFit="0" wrapText="0"/>
    </xf>
    <xf borderId="3" fillId="2" fontId="1" numFmtId="0" xfId="0" applyAlignment="1" applyBorder="1" applyFont="1">
      <alignment shrinkToFit="0" wrapText="0"/>
    </xf>
    <xf borderId="3" fillId="0" fontId="4" numFmtId="166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2" numFmtId="167" xfId="0" applyAlignment="1" applyBorder="1" applyFont="1" applyNumberFormat="1">
      <alignment horizontal="left" readingOrder="0" vertical="bottom"/>
    </xf>
    <xf borderId="3" fillId="3" fontId="5" numFmtId="0" xfId="0" applyAlignment="1" applyBorder="1" applyFont="1">
      <alignment horizontal="left" readingOrder="0" shrinkToFit="0" wrapText="0"/>
    </xf>
    <xf borderId="3" fillId="3" fontId="2" numFmtId="0" xfId="0" applyAlignment="1" applyBorder="1" applyFont="1">
      <alignment shrinkToFit="0" wrapText="0"/>
    </xf>
    <xf borderId="5" fillId="3" fontId="6" numFmtId="0" xfId="0" applyAlignment="1" applyBorder="1" applyFont="1">
      <alignment shrinkToFit="0" wrapText="1"/>
    </xf>
    <xf borderId="6" fillId="3" fontId="6" numFmtId="49" xfId="0" applyAlignment="1" applyBorder="1" applyFont="1" applyNumberFormat="1">
      <alignment shrinkToFit="0" wrapText="1"/>
    </xf>
    <xf borderId="5" fillId="3" fontId="6" numFmtId="0" xfId="0" applyAlignment="1" applyBorder="1" applyFont="1">
      <alignment readingOrder="0" shrinkToFit="0" wrapText="1"/>
    </xf>
    <xf borderId="7" fillId="3" fontId="7" numFmtId="0" xfId="0" applyAlignment="1" applyBorder="1" applyFont="1">
      <alignment horizontal="left" readingOrder="0" shrinkToFit="0" vertical="center" wrapText="0"/>
    </xf>
    <xf borderId="8" fillId="3" fontId="6" numFmtId="49" xfId="0" applyAlignment="1" applyBorder="1" applyFont="1" applyNumberFormat="1">
      <alignment shrinkToFit="0" vertical="center" wrapText="0"/>
    </xf>
    <xf borderId="9" fillId="3" fontId="6" numFmtId="0" xfId="0" applyAlignment="1" applyBorder="1" applyFont="1">
      <alignment horizontal="center" readingOrder="0" shrinkToFit="0" vertical="center" wrapText="0"/>
    </xf>
    <xf borderId="10" fillId="3" fontId="6" numFmtId="0" xfId="0" applyAlignment="1" applyBorder="1" applyFont="1">
      <alignment horizontal="center" readingOrder="0" shrinkToFit="0" vertical="center" wrapText="0"/>
    </xf>
    <xf borderId="8" fillId="4" fontId="8" numFmtId="0" xfId="0" applyAlignment="1" applyBorder="1" applyFill="1" applyFont="1">
      <alignment horizontal="center" shrinkToFit="0" vertical="center" wrapText="1"/>
    </xf>
    <xf borderId="8" fillId="4" fontId="8" numFmtId="49" xfId="0" applyAlignment="1" applyBorder="1" applyFont="1" applyNumberFormat="1">
      <alignment horizontal="center" shrinkToFit="0" vertical="center" wrapText="1"/>
    </xf>
    <xf borderId="8" fillId="4" fontId="8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readingOrder="0" shrinkToFit="0" wrapText="1"/>
    </xf>
    <xf borderId="0" fillId="0" fontId="6" numFmtId="49" xfId="0" applyAlignment="1" applyFont="1" applyNumberFormat="1">
      <alignment horizontal="center" readingOrder="0" shrinkToFit="0" wrapText="1"/>
    </xf>
    <xf borderId="0" fillId="0" fontId="6" numFmtId="3" xfId="0" applyAlignment="1" applyFont="1" applyNumberFormat="1">
      <alignment readingOrder="0" shrinkToFit="0" wrapText="1"/>
    </xf>
    <xf borderId="0" fillId="0" fontId="6" numFmtId="168" xfId="0" applyAlignment="1" applyFont="1" applyNumberFormat="1">
      <alignment readingOrder="0" shrinkToFit="0" wrapText="1"/>
    </xf>
    <xf borderId="0" fillId="0" fontId="6" numFmtId="10" xfId="0" applyAlignment="1" applyFont="1" applyNumberFormat="1">
      <alignment readingOrder="0" shrinkToFit="0" wrapText="1"/>
    </xf>
    <xf borderId="1" fillId="2" fontId="1" numFmtId="0" xfId="0" applyAlignment="1" applyBorder="1" applyFont="1">
      <alignment shrinkToFit="0" wrapText="0"/>
    </xf>
    <xf borderId="1" fillId="3" fontId="2" numFmtId="49" xfId="0" applyAlignment="1" applyBorder="1" applyFont="1" applyNumberFormat="1">
      <alignment readingOrder="0" shrinkToFit="0" wrapText="0"/>
    </xf>
    <xf borderId="1" fillId="2" fontId="9" numFmtId="0" xfId="0" applyAlignment="1" applyBorder="1" applyFont="1">
      <alignment readingOrder="0" shrinkToFit="0" wrapText="0"/>
    </xf>
    <xf borderId="1" fillId="2" fontId="10" numFmtId="0" xfId="0" applyAlignment="1" applyBorder="1" applyFont="1">
      <alignment horizontal="left" shrinkToFit="0" wrapText="0"/>
    </xf>
    <xf borderId="3" fillId="2" fontId="1" numFmtId="0" xfId="0" applyAlignment="1" applyBorder="1" applyFont="1">
      <alignment shrinkToFit="0" wrapText="0"/>
    </xf>
    <xf borderId="3" fillId="3" fontId="4" numFmtId="166" xfId="0" applyAlignment="1" applyBorder="1" applyFont="1" applyNumberFormat="1">
      <alignment horizontal="left" readingOrder="0" vertical="bottom"/>
    </xf>
    <xf borderId="3" fillId="2" fontId="10" numFmtId="0" xfId="0" applyAlignment="1" applyBorder="1" applyFont="1">
      <alignment horizontal="left" shrinkToFit="0" wrapText="0"/>
    </xf>
    <xf borderId="3" fillId="3" fontId="11" numFmtId="0" xfId="0" applyAlignment="1" applyBorder="1" applyFont="1">
      <alignment horizontal="left" readingOrder="0" shrinkToFit="0" wrapText="0"/>
    </xf>
    <xf borderId="5" fillId="3" fontId="0" numFmtId="0" xfId="0" applyAlignment="1" applyBorder="1" applyFont="1">
      <alignment shrinkToFit="0" wrapText="1"/>
    </xf>
    <xf borderId="6" fillId="3" fontId="0" numFmtId="0" xfId="0" applyAlignment="1" applyBorder="1" applyFont="1">
      <alignment shrinkToFit="0" wrapText="1"/>
    </xf>
    <xf borderId="1" fillId="3" fontId="0" numFmtId="0" xfId="0" applyAlignment="1" applyBorder="1" applyFont="1">
      <alignment shrinkToFit="0" wrapText="1"/>
    </xf>
    <xf borderId="5" fillId="3" fontId="12" numFmtId="0" xfId="0" applyAlignment="1" applyBorder="1" applyFont="1">
      <alignment readingOrder="0" shrinkToFit="0" wrapText="0"/>
    </xf>
    <xf borderId="5" fillId="3" fontId="13" numFmtId="0" xfId="0" applyAlignment="1" applyBorder="1" applyFont="1">
      <alignment horizontal="center" readingOrder="0" shrinkToFit="0" wrapText="1"/>
    </xf>
    <xf borderId="8" fillId="4" fontId="14" numFmtId="0" xfId="0" applyAlignment="1" applyBorder="1" applyFont="1">
      <alignment horizontal="center" readingOrder="0" shrinkToFit="0" vertical="center" wrapText="1"/>
    </xf>
    <xf borderId="8" fillId="5" fontId="6" numFmtId="0" xfId="0" applyAlignment="1" applyBorder="1" applyFill="1" applyFont="1">
      <alignment readingOrder="0" shrinkToFit="0" vertical="center" wrapText="0"/>
    </xf>
    <xf borderId="8" fillId="5" fontId="15" numFmtId="3" xfId="0" applyAlignment="1" applyBorder="1" applyFont="1" applyNumberFormat="1">
      <alignment horizontal="center" readingOrder="0" shrinkToFit="0" vertical="center" wrapText="0"/>
    </xf>
    <xf borderId="8" fillId="5" fontId="6" numFmtId="168" xfId="0" applyAlignment="1" applyBorder="1" applyFont="1" applyNumberFormat="1">
      <alignment horizontal="center" readingOrder="0" shrinkToFit="0" vertical="center" wrapText="0"/>
    </xf>
    <xf borderId="8" fillId="5" fontId="6" numFmtId="3" xfId="0" applyAlignment="1" applyBorder="1" applyFont="1" applyNumberFormat="1">
      <alignment horizontal="center" readingOrder="0" shrinkToFit="0" vertical="center" wrapText="0"/>
    </xf>
    <xf borderId="5" fillId="3" fontId="0" numFmtId="0" xfId="0" applyAlignment="1" applyBorder="1" applyFont="1">
      <alignment readingOrder="0" shrinkToFit="0" wrapText="1"/>
    </xf>
    <xf borderId="11" fillId="3" fontId="0" numFmtId="0" xfId="0" applyAlignment="1" applyBorder="1" applyFont="1">
      <alignment shrinkToFit="0" wrapText="1"/>
    </xf>
    <xf borderId="12" fillId="3" fontId="6" numFmtId="0" xfId="0" applyAlignment="1" applyBorder="1" applyFont="1">
      <alignment readingOrder="0" shrinkToFit="0" vertical="center" wrapText="0"/>
    </xf>
    <xf borderId="8" fillId="3" fontId="6" numFmtId="3" xfId="0" applyAlignment="1" applyBorder="1" applyFont="1" applyNumberFormat="1">
      <alignment horizontal="right" readingOrder="0" shrinkToFit="0" vertical="center" wrapText="0"/>
    </xf>
    <xf borderId="8" fillId="3" fontId="15" numFmtId="168" xfId="0" applyAlignment="1" applyBorder="1" applyFont="1" applyNumberFormat="1">
      <alignment horizontal="right" readingOrder="0" shrinkToFit="0" vertical="center" wrapText="0"/>
    </xf>
    <xf borderId="8" fillId="3" fontId="6" numFmtId="0" xfId="0" applyAlignment="1" applyBorder="1" applyFont="1">
      <alignment readingOrder="0" shrinkToFit="0" vertical="center" wrapText="0"/>
    </xf>
    <xf borderId="8" fillId="3" fontId="15" numFmtId="3" xfId="0" applyAlignment="1" applyBorder="1" applyFont="1" applyNumberFormat="1">
      <alignment horizontal="right" readingOrder="0" shrinkToFit="0" vertical="center" wrapText="0"/>
    </xf>
    <xf borderId="0" fillId="3" fontId="6" numFmtId="0" xfId="0" applyAlignment="1" applyFont="1">
      <alignment readingOrder="0" shrinkToFit="0" vertical="center" wrapText="0"/>
    </xf>
    <xf borderId="0" fillId="3" fontId="6" numFmtId="10" xfId="0" applyAlignment="1" applyFont="1" applyNumberFormat="1">
      <alignment horizontal="center" readingOrder="0" shrinkToFit="0" vertical="center" wrapText="0"/>
    </xf>
    <xf borderId="0" fillId="6" fontId="16" numFmtId="0" xfId="0" applyAlignment="1" applyFill="1" applyFont="1">
      <alignment shrinkToFit="0" wrapText="0"/>
    </xf>
    <xf borderId="0" fillId="6" fontId="16" numFmtId="0" xfId="0" applyAlignment="1" applyFont="1">
      <alignment horizontal="center" shrinkToFit="0" wrapText="0"/>
    </xf>
    <xf borderId="0" fillId="3" fontId="17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vertical="bottom"/>
    </xf>
    <xf borderId="0" fillId="3" fontId="6" numFmtId="0" xfId="0" applyAlignment="1" applyFont="1">
      <alignment horizontal="center" shrinkToFit="0" vertical="bottom" wrapText="0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horizontal="center" readingOrder="0" shrinkToFit="0" vertical="bottom" wrapText="0"/>
    </xf>
    <xf borderId="0" fillId="3" fontId="17" numFmtId="164" xfId="0" applyAlignment="1" applyFont="1" applyNumberFormat="1">
      <alignment horizontal="center" readingOrder="0" vertical="bottom"/>
    </xf>
    <xf borderId="0" fillId="3" fontId="6" numFmtId="0" xfId="0" applyAlignment="1" applyFont="1">
      <alignment horizontal="center" vertical="bottom"/>
    </xf>
    <xf borderId="0" fillId="3" fontId="6" numFmtId="0" xfId="0" applyAlignment="1" applyFont="1">
      <alignment vertical="bottom"/>
    </xf>
    <xf borderId="0" fillId="3" fontId="17" numFmtId="164" xfId="0" applyAlignment="1" applyFont="1" applyNumberFormat="1">
      <alignment horizontal="center" vertical="bottom"/>
    </xf>
    <xf borderId="0" fillId="3" fontId="6" numFmtId="169" xfId="0" applyAlignment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5.25"/>
    <col customWidth="1" min="5" max="5" width="11.5"/>
    <col customWidth="1" min="6" max="6" width="11.13"/>
    <col customWidth="1" min="7" max="7" width="10.5"/>
  </cols>
  <sheetData>
    <row r="1" ht="12.0" customHeight="1">
      <c r="A1" s="1" t="s">
        <v>0</v>
      </c>
      <c r="B1" s="2" t="s">
        <v>1</v>
      </c>
      <c r="C1" s="1" t="s">
        <v>2</v>
      </c>
      <c r="D1" s="3">
        <v>45658.0</v>
      </c>
      <c r="E1" s="1" t="s">
        <v>3</v>
      </c>
      <c r="F1" s="4" t="str">
        <f>HYPERLINK("https://www.eurocontrol.int/prudata/dashboard/metadata/vertical-ert-flight-efficiency/","Avg. vertical en-route flight efficiency")</f>
        <v>Avg. vertical en-route flight efficiency</v>
      </c>
      <c r="G1" s="5"/>
    </row>
    <row r="2" ht="12.0" customHeight="1">
      <c r="A2" s="6" t="s">
        <v>4</v>
      </c>
      <c r="B2" s="7">
        <v>46041.0</v>
      </c>
      <c r="C2" s="8" t="s">
        <v>5</v>
      </c>
      <c r="D2" s="9">
        <v>46022.0</v>
      </c>
      <c r="E2" s="6" t="s">
        <v>6</v>
      </c>
      <c r="F2" s="10" t="s">
        <v>7</v>
      </c>
      <c r="G2" s="11"/>
    </row>
    <row r="3" ht="12.0" customHeight="1">
      <c r="A3" s="12"/>
      <c r="B3" s="13"/>
      <c r="C3" s="14" t="s">
        <v>8</v>
      </c>
      <c r="D3" s="14" t="s">
        <v>8</v>
      </c>
      <c r="E3" s="14" t="s">
        <v>8</v>
      </c>
      <c r="F3" s="14" t="s">
        <v>9</v>
      </c>
      <c r="G3" s="14" t="s">
        <v>9</v>
      </c>
    </row>
    <row r="4" ht="13.5" customHeight="1">
      <c r="A4" s="15" t="s">
        <v>10</v>
      </c>
      <c r="B4" s="16"/>
      <c r="C4" s="17"/>
      <c r="D4" s="18"/>
      <c r="E4" s="18"/>
      <c r="F4" s="14" t="s">
        <v>8</v>
      </c>
      <c r="G4" s="14" t="s">
        <v>8</v>
      </c>
    </row>
    <row r="5" ht="38.25" customHeight="1">
      <c r="A5" s="19" t="s">
        <v>11</v>
      </c>
      <c r="B5" s="20" t="s">
        <v>12</v>
      </c>
      <c r="C5" s="21" t="s">
        <v>13</v>
      </c>
      <c r="D5" s="21" t="s">
        <v>14</v>
      </c>
      <c r="E5" s="21" t="s">
        <v>15</v>
      </c>
      <c r="F5" s="14" t="s">
        <v>8</v>
      </c>
      <c r="G5" s="14" t="s">
        <v>9</v>
      </c>
    </row>
    <row r="6" ht="12.75" customHeight="1">
      <c r="A6" s="22" t="s">
        <v>16</v>
      </c>
      <c r="B6" s="23" t="s">
        <v>17</v>
      </c>
      <c r="C6" s="24">
        <v>7.661533561E9</v>
      </c>
      <c r="D6" s="24">
        <v>5.854128157E9</v>
      </c>
      <c r="E6" s="25">
        <f>D6/C6</f>
        <v>0.7640935213</v>
      </c>
      <c r="F6" s="14" t="s">
        <v>8</v>
      </c>
      <c r="G6" s="14" t="s">
        <v>9</v>
      </c>
    </row>
    <row r="7" ht="12.75" customHeight="1">
      <c r="A7" s="22" t="s">
        <v>16</v>
      </c>
      <c r="B7" s="23" t="s">
        <v>18</v>
      </c>
      <c r="C7" s="26"/>
      <c r="D7" s="26"/>
      <c r="E7" s="26"/>
      <c r="F7" s="14" t="s">
        <v>8</v>
      </c>
      <c r="G7" s="14" t="s">
        <v>9</v>
      </c>
    </row>
    <row r="8" ht="12.75" customHeight="1">
      <c r="A8" s="22" t="s">
        <v>16</v>
      </c>
      <c r="B8" s="23" t="s">
        <v>19</v>
      </c>
      <c r="C8" s="26"/>
      <c r="D8" s="26"/>
      <c r="E8" s="26"/>
      <c r="F8" s="14" t="s">
        <v>8</v>
      </c>
      <c r="G8" s="14" t="s">
        <v>9</v>
      </c>
    </row>
    <row r="9" ht="12.75" customHeight="1">
      <c r="A9" s="22" t="s">
        <v>16</v>
      </c>
      <c r="B9" s="23" t="s">
        <v>20</v>
      </c>
      <c r="C9" s="26"/>
      <c r="D9" s="26"/>
      <c r="E9" s="26"/>
      <c r="F9" s="14" t="s">
        <v>8</v>
      </c>
      <c r="G9" s="14" t="s">
        <v>9</v>
      </c>
    </row>
    <row r="10" ht="12.75" customHeight="1">
      <c r="A10" s="22" t="s">
        <v>16</v>
      </c>
      <c r="B10" s="23" t="s">
        <v>21</v>
      </c>
      <c r="C10" s="26"/>
      <c r="D10" s="26"/>
      <c r="E10" s="26"/>
      <c r="F10" s="14" t="s">
        <v>8</v>
      </c>
      <c r="G10" s="14" t="s">
        <v>9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20.5"/>
    <col customWidth="1" min="2" max="2" width="12.75"/>
    <col customWidth="1" min="3" max="3" width="15.5"/>
    <col customWidth="1" min="4" max="4" width="10.25"/>
    <col customWidth="1" min="5" max="5" width="10.75"/>
    <col customWidth="1" min="6" max="6" width="9.75"/>
  </cols>
  <sheetData>
    <row r="1" ht="12.75" customHeight="1">
      <c r="A1" s="27" t="s">
        <v>0</v>
      </c>
      <c r="B1" s="28" t="s">
        <v>22</v>
      </c>
      <c r="C1" s="29" t="s">
        <v>8</v>
      </c>
      <c r="D1" s="3">
        <f>ERT_VFE_SES!D1</f>
        <v>45658</v>
      </c>
      <c r="E1" s="30" t="s">
        <v>3</v>
      </c>
      <c r="F1" s="4" t="str">
        <f>HYPERLINK("https://www.eurocontrol.int/prudata/dashboard/metadata/vertical-ert-flight-efficiency/","Avg. vertical en-route flight efficiency")</f>
        <v>Avg. vertical en-route flight efficiency</v>
      </c>
    </row>
    <row r="2" ht="12.75" customHeight="1">
      <c r="A2" s="31" t="s">
        <v>4</v>
      </c>
      <c r="B2" s="32">
        <f>ERT_VFE_SES!B2</f>
        <v>46041</v>
      </c>
      <c r="C2" s="8" t="s">
        <v>5</v>
      </c>
      <c r="D2" s="9">
        <f>ERT_VFE_SES!D2</f>
        <v>46022</v>
      </c>
      <c r="E2" s="33" t="s">
        <v>6</v>
      </c>
      <c r="F2" s="34" t="s">
        <v>7</v>
      </c>
    </row>
    <row r="3" ht="12.75" customHeight="1">
      <c r="A3" s="35"/>
      <c r="B3" s="36"/>
      <c r="C3" s="35"/>
      <c r="D3" s="35"/>
      <c r="E3" s="35"/>
      <c r="F3" s="37"/>
    </row>
    <row r="4" ht="13.5" customHeight="1">
      <c r="A4" s="38" t="s">
        <v>8</v>
      </c>
      <c r="B4" s="39" t="s">
        <v>8</v>
      </c>
      <c r="C4" s="35"/>
      <c r="D4" s="35"/>
      <c r="E4" s="35"/>
      <c r="F4" s="37"/>
    </row>
    <row r="5" ht="25.5" customHeight="1">
      <c r="A5" s="40" t="s">
        <v>23</v>
      </c>
      <c r="B5" s="21" t="s">
        <v>13</v>
      </c>
      <c r="C5" s="21" t="s">
        <v>14</v>
      </c>
      <c r="D5" s="21" t="s">
        <v>15</v>
      </c>
      <c r="E5" s="35"/>
      <c r="F5" s="37"/>
    </row>
    <row r="6" ht="12.75" customHeight="1">
      <c r="A6" s="41" t="s">
        <v>16</v>
      </c>
      <c r="B6" s="42">
        <v>7.661533561E9</v>
      </c>
      <c r="C6" s="42">
        <v>5.854128157E9</v>
      </c>
      <c r="D6" s="43">
        <f t="shared" ref="D6:D15" si="1">C6/B6</f>
        <v>0.7640935213</v>
      </c>
      <c r="E6" s="35"/>
      <c r="F6" s="37"/>
    </row>
    <row r="7" ht="12.75" customHeight="1">
      <c r="A7" s="41" t="s">
        <v>24</v>
      </c>
      <c r="B7" s="42">
        <v>2.41086651E8</v>
      </c>
      <c r="C7" s="42">
        <v>1.79060442E8</v>
      </c>
      <c r="D7" s="43">
        <f t="shared" si="1"/>
        <v>0.7427223418</v>
      </c>
      <c r="E7" s="35"/>
      <c r="F7" s="37"/>
    </row>
    <row r="8" ht="12.75" customHeight="1">
      <c r="A8" s="41" t="s">
        <v>25</v>
      </c>
      <c r="B8" s="42">
        <v>1.392168091E9</v>
      </c>
      <c r="C8" s="42">
        <v>1.014146668E9</v>
      </c>
      <c r="D8" s="43">
        <f t="shared" si="1"/>
        <v>0.7284656749</v>
      </c>
      <c r="E8" s="35"/>
      <c r="F8" s="37"/>
    </row>
    <row r="9" ht="12.75" customHeight="1">
      <c r="A9" s="41" t="s">
        <v>26</v>
      </c>
      <c r="B9" s="42">
        <v>6.46324752E8</v>
      </c>
      <c r="C9" s="42">
        <v>5.00427554E8</v>
      </c>
      <c r="D9" s="43">
        <f t="shared" si="1"/>
        <v>0.7742664233</v>
      </c>
      <c r="E9" s="35"/>
      <c r="F9" s="37"/>
    </row>
    <row r="10" ht="12.75" customHeight="1">
      <c r="A10" s="41" t="s">
        <v>27</v>
      </c>
      <c r="B10" s="42">
        <v>2.33708173E8</v>
      </c>
      <c r="C10" s="42">
        <v>1.81307775E8</v>
      </c>
      <c r="D10" s="43">
        <f t="shared" si="1"/>
        <v>0.7757870539</v>
      </c>
      <c r="E10" s="35"/>
      <c r="F10" s="37"/>
    </row>
    <row r="11" ht="12.75" customHeight="1">
      <c r="A11" s="41" t="s">
        <v>28</v>
      </c>
      <c r="B11" s="42">
        <v>9.27166423E8</v>
      </c>
      <c r="C11" s="42">
        <v>7.11561473E8</v>
      </c>
      <c r="D11" s="43">
        <f t="shared" si="1"/>
        <v>0.7674581988</v>
      </c>
      <c r="E11" s="35"/>
      <c r="F11" s="37"/>
    </row>
    <row r="12" ht="12.75" customHeight="1">
      <c r="A12" s="41" t="s">
        <v>29</v>
      </c>
      <c r="B12" s="42">
        <v>2.66049759E9</v>
      </c>
      <c r="C12" s="42">
        <v>2.085634706E9</v>
      </c>
      <c r="D12" s="43">
        <f t="shared" si="1"/>
        <v>0.7839265534</v>
      </c>
      <c r="E12" s="35"/>
      <c r="F12" s="37"/>
    </row>
    <row r="13" ht="12.75" customHeight="1">
      <c r="A13" s="41" t="s">
        <v>30</v>
      </c>
      <c r="B13" s="44">
        <v>2.13293392E8</v>
      </c>
      <c r="C13" s="44">
        <v>1.6447503E8</v>
      </c>
      <c r="D13" s="43">
        <f t="shared" si="1"/>
        <v>0.7711210763</v>
      </c>
      <c r="E13" s="35"/>
      <c r="F13" s="37"/>
    </row>
    <row r="14" ht="12.75" customHeight="1">
      <c r="A14" s="41" t="s">
        <v>31</v>
      </c>
      <c r="B14" s="44">
        <v>1.211346131E9</v>
      </c>
      <c r="C14" s="44">
        <v>9.07705086E8</v>
      </c>
      <c r="D14" s="43">
        <f t="shared" si="1"/>
        <v>0.7493358527</v>
      </c>
      <c r="E14" s="35"/>
      <c r="F14" s="37"/>
    </row>
    <row r="15" ht="12.75" customHeight="1">
      <c r="A15" s="41" t="s">
        <v>32</v>
      </c>
      <c r="B15" s="42">
        <v>6.2958554E8</v>
      </c>
      <c r="C15" s="42">
        <v>5.0351295E8</v>
      </c>
      <c r="D15" s="43">
        <f t="shared" si="1"/>
        <v>0.7997530407</v>
      </c>
      <c r="E15" s="35"/>
      <c r="F15" s="37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5"/>
    <col customWidth="1" min="2" max="2" width="12.75"/>
    <col customWidth="1" min="3" max="3" width="17.88"/>
    <col customWidth="1" min="4" max="4" width="10.25"/>
    <col customWidth="1" min="5" max="5" width="10.75"/>
    <col customWidth="1" min="6" max="6" width="9.63"/>
  </cols>
  <sheetData>
    <row r="1" ht="12.75" customHeight="1">
      <c r="A1" s="27" t="s">
        <v>0</v>
      </c>
      <c r="B1" s="28" t="s">
        <v>22</v>
      </c>
      <c r="C1" s="29" t="s">
        <v>8</v>
      </c>
      <c r="D1" s="3">
        <f>ERT_VFE_SES!D1</f>
        <v>45658</v>
      </c>
      <c r="E1" s="30" t="s">
        <v>3</v>
      </c>
      <c r="F1" s="4" t="str">
        <f>HYPERLINK("https://www.eurocontrol.int/prudata/dashboard/metadata/vertical-ert-flight-efficiency/","Avg. vertical en-route flight efficiency")</f>
        <v>Avg. vertical en-route flight efficiency</v>
      </c>
    </row>
    <row r="2" ht="12.75" customHeight="1">
      <c r="A2" s="31" t="s">
        <v>4</v>
      </c>
      <c r="B2" s="32">
        <f>ERT_VFE_SES!B2</f>
        <v>46041</v>
      </c>
      <c r="C2" s="8" t="s">
        <v>5</v>
      </c>
      <c r="D2" s="9">
        <f>ERT_VFE_SES!D2</f>
        <v>46022</v>
      </c>
      <c r="E2" s="33" t="s">
        <v>6</v>
      </c>
      <c r="F2" s="34" t="s">
        <v>7</v>
      </c>
    </row>
    <row r="3" ht="12.75" customHeight="1">
      <c r="A3" s="35"/>
      <c r="B3" s="36"/>
      <c r="C3" s="35"/>
      <c r="D3" s="35"/>
      <c r="E3" s="45" t="s">
        <v>9</v>
      </c>
      <c r="F3" s="45" t="s">
        <v>8</v>
      </c>
    </row>
    <row r="4" ht="13.5" customHeight="1">
      <c r="A4" s="39" t="s">
        <v>8</v>
      </c>
      <c r="B4" s="39" t="s">
        <v>8</v>
      </c>
      <c r="C4" s="35"/>
      <c r="D4" s="35"/>
      <c r="E4" s="35"/>
      <c r="F4" s="46"/>
    </row>
    <row r="5" ht="25.5" customHeight="1">
      <c r="A5" s="40" t="s">
        <v>33</v>
      </c>
      <c r="B5" s="21" t="s">
        <v>13</v>
      </c>
      <c r="C5" s="21" t="s">
        <v>14</v>
      </c>
      <c r="D5" s="21" t="s">
        <v>15</v>
      </c>
      <c r="E5" s="46"/>
      <c r="F5" s="46"/>
    </row>
    <row r="6" ht="12.75" customHeight="1">
      <c r="A6" s="47" t="s">
        <v>34</v>
      </c>
      <c r="B6" s="48">
        <v>2.41824946E8</v>
      </c>
      <c r="C6" s="48">
        <v>1.86226308E8</v>
      </c>
      <c r="D6" s="49">
        <f t="shared" ref="D6:D33" si="1">C6/B6</f>
        <v>0.7700872515</v>
      </c>
      <c r="E6" s="46"/>
      <c r="F6" s="46"/>
    </row>
    <row r="7" ht="12.75" customHeight="1">
      <c r="A7" s="50" t="s">
        <v>35</v>
      </c>
      <c r="B7" s="51">
        <v>1.19013865E8</v>
      </c>
      <c r="C7" s="51">
        <v>9.0305835E7</v>
      </c>
      <c r="D7" s="49">
        <f t="shared" si="1"/>
        <v>0.7587841551</v>
      </c>
      <c r="E7" s="46"/>
      <c r="F7" s="46"/>
    </row>
    <row r="8" ht="12.75" customHeight="1">
      <c r="A8" s="50" t="s">
        <v>36</v>
      </c>
      <c r="B8" s="51">
        <v>2.84625115E8</v>
      </c>
      <c r="C8" s="51">
        <v>2.18198676E8</v>
      </c>
      <c r="D8" s="49">
        <f t="shared" si="1"/>
        <v>0.7666177878</v>
      </c>
      <c r="E8" s="46"/>
      <c r="F8" s="46"/>
    </row>
    <row r="9" ht="12.75" customHeight="1">
      <c r="A9" s="50" t="s">
        <v>37</v>
      </c>
      <c r="B9" s="51">
        <v>2.06671532E8</v>
      </c>
      <c r="C9" s="51">
        <v>1.54372784E8</v>
      </c>
      <c r="D9" s="49">
        <f t="shared" si="1"/>
        <v>0.7469474993</v>
      </c>
      <c r="E9" s="46"/>
      <c r="F9" s="46"/>
    </row>
    <row r="10" ht="12.75" customHeight="1">
      <c r="A10" s="50" t="s">
        <v>38</v>
      </c>
      <c r="B10" s="51">
        <v>1.11817803E8</v>
      </c>
      <c r="C10" s="51">
        <v>7.4836098E7</v>
      </c>
      <c r="D10" s="49">
        <f t="shared" si="1"/>
        <v>0.6692681844</v>
      </c>
      <c r="E10" s="46"/>
      <c r="F10" s="46"/>
    </row>
    <row r="11" ht="12.75" customHeight="1">
      <c r="A11" s="50" t="s">
        <v>39</v>
      </c>
      <c r="B11" s="51">
        <v>1.31102588E8</v>
      </c>
      <c r="C11" s="51">
        <v>1.02073145E8</v>
      </c>
      <c r="D11" s="49">
        <f t="shared" si="1"/>
        <v>0.7785745999</v>
      </c>
      <c r="E11" s="46"/>
      <c r="F11" s="46"/>
    </row>
    <row r="12" ht="12.75" customHeight="1">
      <c r="A12" s="50" t="s">
        <v>40</v>
      </c>
      <c r="B12" s="51">
        <v>8.2602389E7</v>
      </c>
      <c r="C12" s="51">
        <v>6.4622176E7</v>
      </c>
      <c r="D12" s="49">
        <f t="shared" si="1"/>
        <v>0.7823281721</v>
      </c>
      <c r="E12" s="46"/>
      <c r="F12" s="46"/>
    </row>
    <row r="13" ht="12.75" customHeight="1">
      <c r="A13" s="50" t="s">
        <v>41</v>
      </c>
      <c r="B13" s="48">
        <v>2.846378E7</v>
      </c>
      <c r="C13" s="48">
        <v>2.1895572E7</v>
      </c>
      <c r="D13" s="49">
        <f t="shared" si="1"/>
        <v>0.769243298</v>
      </c>
      <c r="E13" s="46"/>
      <c r="F13" s="46"/>
    </row>
    <row r="14" ht="12.75" customHeight="1">
      <c r="A14" s="50" t="s">
        <v>42</v>
      </c>
      <c r="B14" s="48">
        <v>2.8297372E7</v>
      </c>
      <c r="C14" s="48">
        <v>1.9301937E7</v>
      </c>
      <c r="D14" s="49">
        <f t="shared" si="1"/>
        <v>0.6821105861</v>
      </c>
      <c r="E14" s="46"/>
      <c r="F14" s="46"/>
    </row>
    <row r="15" ht="12.75" customHeight="1">
      <c r="A15" s="50" t="s">
        <v>43</v>
      </c>
      <c r="B15" s="51">
        <v>1.538243956E9</v>
      </c>
      <c r="C15" s="51">
        <v>1.221471359E9</v>
      </c>
      <c r="D15" s="49">
        <f t="shared" si="1"/>
        <v>0.7940686874</v>
      </c>
      <c r="E15" s="46"/>
      <c r="F15" s="46"/>
    </row>
    <row r="16" ht="12.75" customHeight="1">
      <c r="A16" s="50" t="s">
        <v>44</v>
      </c>
      <c r="B16" s="51">
        <v>7.75553784E8</v>
      </c>
      <c r="C16" s="51">
        <v>5.98385823E8</v>
      </c>
      <c r="D16" s="49">
        <f t="shared" si="1"/>
        <v>0.7715594139</v>
      </c>
      <c r="E16" s="46"/>
      <c r="F16" s="46"/>
    </row>
    <row r="17" ht="12.75" customHeight="1">
      <c r="A17" s="50" t="s">
        <v>45</v>
      </c>
      <c r="B17" s="51">
        <v>5.00430877E8</v>
      </c>
      <c r="C17" s="51">
        <v>3.62247423E8</v>
      </c>
      <c r="D17" s="49">
        <f t="shared" si="1"/>
        <v>0.7238710472</v>
      </c>
      <c r="E17" s="46"/>
      <c r="F17" s="46"/>
    </row>
    <row r="18" ht="12.75" customHeight="1">
      <c r="A18" s="50" t="s">
        <v>46</v>
      </c>
      <c r="B18" s="51">
        <v>2.29219742E8</v>
      </c>
      <c r="C18" s="51">
        <v>1.77587825E8</v>
      </c>
      <c r="D18" s="49">
        <f t="shared" si="1"/>
        <v>0.7747492579</v>
      </c>
      <c r="E18" s="46"/>
      <c r="F18" s="46"/>
    </row>
    <row r="19" ht="12.75" customHeight="1">
      <c r="A19" s="50" t="s">
        <v>47</v>
      </c>
      <c r="B19" s="51">
        <v>1.35954237E8</v>
      </c>
      <c r="C19" s="51">
        <v>1.09814541E8</v>
      </c>
      <c r="D19" s="49">
        <f t="shared" si="1"/>
        <v>0.8077316561</v>
      </c>
      <c r="E19" s="46"/>
      <c r="F19" s="46"/>
    </row>
    <row r="20" ht="12.75" customHeight="1">
      <c r="A20" s="50" t="s">
        <v>48</v>
      </c>
      <c r="B20" s="51">
        <v>7.17585197E8</v>
      </c>
      <c r="C20" s="51">
        <v>5.27647064E8</v>
      </c>
      <c r="D20" s="49">
        <f t="shared" si="1"/>
        <v>0.7353092932</v>
      </c>
      <c r="E20" s="46"/>
      <c r="F20" s="46"/>
    </row>
    <row r="21" ht="12.75" customHeight="1">
      <c r="A21" s="50" t="s">
        <v>49</v>
      </c>
      <c r="B21" s="51">
        <v>3.1718038E7</v>
      </c>
      <c r="C21" s="51">
        <v>2.423437E7</v>
      </c>
      <c r="D21" s="49">
        <f t="shared" si="1"/>
        <v>0.7640564022</v>
      </c>
      <c r="E21" s="46"/>
      <c r="F21" s="46"/>
    </row>
    <row r="22" ht="12.75" customHeight="1">
      <c r="A22" s="50" t="s">
        <v>50</v>
      </c>
      <c r="B22" s="51">
        <v>2.4725922E7</v>
      </c>
      <c r="C22" s="51">
        <v>1.7324997E7</v>
      </c>
      <c r="D22" s="49">
        <f t="shared" si="1"/>
        <v>0.7006815358</v>
      </c>
      <c r="E22" s="46"/>
      <c r="F22" s="46"/>
    </row>
    <row r="23" ht="12.75" customHeight="1">
      <c r="A23" s="50" t="s">
        <v>51</v>
      </c>
      <c r="B23" s="51">
        <v>6.2336865E7</v>
      </c>
      <c r="C23" s="51">
        <v>4.9419763E7</v>
      </c>
      <c r="D23" s="49">
        <f t="shared" si="1"/>
        <v>0.792785505</v>
      </c>
      <c r="E23" s="46"/>
      <c r="F23" s="46"/>
    </row>
    <row r="24" ht="12.75" customHeight="1">
      <c r="A24" s="50" t="s">
        <v>52</v>
      </c>
      <c r="B24" s="51">
        <v>1.26097607E8</v>
      </c>
      <c r="C24" s="51">
        <v>9.8934132E7</v>
      </c>
      <c r="D24" s="49">
        <f t="shared" si="1"/>
        <v>0.7845837392</v>
      </c>
      <c r="E24" s="46"/>
      <c r="F24" s="46"/>
    </row>
    <row r="25" ht="12.75" customHeight="1">
      <c r="A25" s="50" t="s">
        <v>53</v>
      </c>
      <c r="B25" s="51">
        <v>1.24813582E8</v>
      </c>
      <c r="C25" s="51">
        <v>9.9042536E7</v>
      </c>
      <c r="D25" s="49">
        <f t="shared" si="1"/>
        <v>0.7935237048</v>
      </c>
      <c r="E25" s="46"/>
      <c r="F25" s="46"/>
    </row>
    <row r="26" ht="12.75" customHeight="1">
      <c r="A26" s="50" t="s">
        <v>54</v>
      </c>
      <c r="B26" s="51">
        <v>2.16360767E8</v>
      </c>
      <c r="C26" s="51">
        <v>1.61735483E8</v>
      </c>
      <c r="D26" s="49">
        <f t="shared" si="1"/>
        <v>0.7475268518</v>
      </c>
      <c r="E26" s="46"/>
      <c r="F26" s="46"/>
    </row>
    <row r="27" ht="12.75" customHeight="1">
      <c r="A27" s="50" t="s">
        <v>55</v>
      </c>
      <c r="B27" s="51">
        <v>2.70106512E8</v>
      </c>
      <c r="C27" s="51">
        <v>2.05503786E8</v>
      </c>
      <c r="D27" s="49">
        <f t="shared" si="1"/>
        <v>0.7608249963</v>
      </c>
      <c r="E27" s="46"/>
      <c r="F27" s="46"/>
    </row>
    <row r="28" ht="12.75" customHeight="1">
      <c r="A28" s="50" t="s">
        <v>56</v>
      </c>
      <c r="B28" s="51">
        <v>3.61700825E8</v>
      </c>
      <c r="C28" s="51">
        <v>2.82229904E8</v>
      </c>
      <c r="D28" s="49">
        <f t="shared" si="1"/>
        <v>0.7802854859</v>
      </c>
      <c r="E28" s="46"/>
      <c r="F28" s="46"/>
    </row>
    <row r="29" ht="12.75" customHeight="1">
      <c r="A29" s="50" t="s">
        <v>57</v>
      </c>
      <c r="B29" s="51">
        <v>6.6802844E7</v>
      </c>
      <c r="C29" s="51">
        <v>5.1821671E7</v>
      </c>
      <c r="D29" s="49">
        <f t="shared" si="1"/>
        <v>0.7757404909</v>
      </c>
      <c r="E29" s="46"/>
      <c r="F29" s="46"/>
    </row>
    <row r="30" ht="12.75" customHeight="1">
      <c r="A30" s="50" t="s">
        <v>58</v>
      </c>
      <c r="B30" s="51">
        <v>5.1546009E7</v>
      </c>
      <c r="C30" s="51">
        <v>3.9480215E7</v>
      </c>
      <c r="D30" s="49">
        <f t="shared" si="1"/>
        <v>0.7659218583</v>
      </c>
      <c r="E30" s="46"/>
      <c r="F30" s="46"/>
    </row>
    <row r="31" ht="12.75" customHeight="1">
      <c r="A31" s="50" t="s">
        <v>59</v>
      </c>
      <c r="B31" s="51">
        <v>9.41239933E8</v>
      </c>
      <c r="C31" s="51">
        <v>7.02201244E8</v>
      </c>
      <c r="D31" s="49">
        <f t="shared" si="1"/>
        <v>0.7460385173</v>
      </c>
      <c r="E31" s="46"/>
      <c r="F31" s="46"/>
    </row>
    <row r="32" ht="12.75" customHeight="1">
      <c r="A32" s="50" t="s">
        <v>60</v>
      </c>
      <c r="B32" s="51">
        <v>1.51105642E8</v>
      </c>
      <c r="C32" s="51">
        <v>1.16685466E8</v>
      </c>
      <c r="D32" s="49">
        <f t="shared" si="1"/>
        <v>0.7722111792</v>
      </c>
      <c r="E32" s="46"/>
      <c r="F32" s="46"/>
    </row>
    <row r="33" ht="12.75" customHeight="1">
      <c r="A33" s="50" t="s">
        <v>61</v>
      </c>
      <c r="B33" s="51">
        <v>1.01584749E8</v>
      </c>
      <c r="C33" s="51">
        <v>7.6537596E7</v>
      </c>
      <c r="D33" s="49">
        <f t="shared" si="1"/>
        <v>0.7534358922</v>
      </c>
      <c r="E33" s="46"/>
      <c r="F33" s="46"/>
    </row>
    <row r="34" ht="12.75" customHeight="1">
      <c r="A34" s="52"/>
      <c r="B34" s="52"/>
      <c r="C34" s="52"/>
      <c r="D34" s="53"/>
      <c r="E34" s="46"/>
      <c r="F34" s="4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0"/>
    <col customWidth="1" min="2" max="2" width="8.25"/>
    <col customWidth="1" min="3" max="3" width="15.38"/>
    <col customWidth="1" min="4" max="4" width="99.38"/>
  </cols>
  <sheetData>
    <row r="1" ht="12.75" customHeight="1">
      <c r="A1" s="54" t="s">
        <v>62</v>
      </c>
      <c r="B1" s="55" t="s">
        <v>11</v>
      </c>
      <c r="C1" s="55" t="s">
        <v>63</v>
      </c>
      <c r="D1" s="54" t="s">
        <v>64</v>
      </c>
    </row>
    <row r="2" ht="15.75" customHeight="1">
      <c r="A2" s="56"/>
      <c r="B2" s="57"/>
      <c r="C2" s="58"/>
      <c r="D2" s="57"/>
    </row>
    <row r="3" ht="15.75" customHeight="1">
      <c r="A3" s="56"/>
      <c r="B3" s="59"/>
      <c r="C3" s="60"/>
      <c r="D3" s="57"/>
    </row>
    <row r="4" ht="15.75" customHeight="1">
      <c r="A4" s="61"/>
      <c r="B4" s="59"/>
      <c r="C4" s="62"/>
      <c r="D4" s="63"/>
    </row>
    <row r="5" ht="15.75" customHeight="1">
      <c r="A5" s="64"/>
      <c r="B5" s="59"/>
      <c r="C5" s="62"/>
      <c r="D5" s="63"/>
    </row>
    <row r="6" ht="15.75" customHeight="1">
      <c r="A6" s="61"/>
      <c r="B6" s="59"/>
      <c r="C6" s="62"/>
      <c r="D6" s="63"/>
    </row>
    <row r="7" ht="15.75" customHeight="1">
      <c r="A7" s="64"/>
      <c r="B7" s="59"/>
      <c r="C7" s="65"/>
      <c r="D7" s="63"/>
    </row>
  </sheetData>
  <drawing r:id="rId1"/>
</worksheet>
</file>